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450"/>
  </bookViews>
  <sheets>
    <sheet name="Thạc sĩ 27" sheetId="1" r:id="rId1"/>
    <sheet name="Sheet2" sheetId="2" r:id="rId2"/>
  </sheets>
  <externalReferences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7" i="1" l="1"/>
  <c r="D106" i="1"/>
  <c r="D105" i="1"/>
  <c r="D104" i="1"/>
  <c r="D103" i="1"/>
  <c r="D102" i="1"/>
  <c r="AB487" i="2" l="1"/>
  <c r="W487" i="2"/>
  <c r="P487" i="2"/>
  <c r="AB486" i="2"/>
  <c r="W486" i="2"/>
  <c r="P486" i="2"/>
  <c r="AB485" i="2"/>
  <c r="W485" i="2"/>
  <c r="P485" i="2"/>
  <c r="AB484" i="2"/>
  <c r="W484" i="2"/>
  <c r="P484" i="2"/>
  <c r="AB483" i="2"/>
  <c r="W483" i="2"/>
  <c r="P483" i="2"/>
  <c r="AB482" i="2"/>
  <c r="W482" i="2"/>
  <c r="P482" i="2"/>
  <c r="AB481" i="2"/>
  <c r="W481" i="2"/>
  <c r="P481" i="2"/>
  <c r="AB480" i="2"/>
  <c r="W480" i="2"/>
  <c r="P480" i="2"/>
  <c r="B480" i="2"/>
  <c r="B481" i="2" s="1"/>
  <c r="B482" i="2" s="1"/>
  <c r="B483" i="2" s="1"/>
  <c r="B484" i="2" s="1"/>
  <c r="B485" i="2" s="1"/>
  <c r="B486" i="2" s="1"/>
  <c r="B487" i="2" s="1"/>
  <c r="AB479" i="2"/>
  <c r="W479" i="2"/>
  <c r="P479" i="2"/>
  <c r="B479" i="2"/>
  <c r="AB478" i="2"/>
  <c r="W478" i="2"/>
  <c r="P478" i="2"/>
  <c r="AB477" i="2"/>
  <c r="W477" i="2"/>
  <c r="P477" i="2"/>
  <c r="AB476" i="2"/>
  <c r="W476" i="2"/>
  <c r="P476" i="2"/>
  <c r="AB475" i="2"/>
  <c r="W475" i="2"/>
  <c r="P475" i="2"/>
  <c r="AB474" i="2"/>
  <c r="W474" i="2"/>
  <c r="P474" i="2"/>
  <c r="AB473" i="2"/>
  <c r="W473" i="2"/>
  <c r="P473" i="2"/>
  <c r="AB472" i="2"/>
  <c r="W472" i="2"/>
  <c r="P472" i="2"/>
  <c r="B472" i="2"/>
  <c r="B473" i="2" s="1"/>
  <c r="B474" i="2" s="1"/>
  <c r="B475" i="2" s="1"/>
  <c r="B476" i="2" s="1"/>
  <c r="AB471" i="2"/>
  <c r="W471" i="2"/>
  <c r="P471" i="2"/>
  <c r="B471" i="2"/>
  <c r="AB470" i="2"/>
  <c r="W470" i="2"/>
  <c r="P470" i="2"/>
  <c r="AB469" i="2"/>
  <c r="W469" i="2"/>
  <c r="P469" i="2"/>
  <c r="B469" i="2"/>
  <c r="AB468" i="2"/>
  <c r="W468" i="2"/>
  <c r="P468" i="2"/>
  <c r="B468" i="2"/>
  <c r="AB467" i="2"/>
  <c r="W467" i="2"/>
  <c r="P467" i="2"/>
  <c r="AB466" i="2"/>
  <c r="W466" i="2"/>
  <c r="P466" i="2"/>
  <c r="AB465" i="2"/>
  <c r="W465" i="2"/>
  <c r="P465" i="2"/>
  <c r="AB464" i="2"/>
  <c r="W464" i="2"/>
  <c r="P464" i="2"/>
  <c r="AB463" i="2"/>
  <c r="W463" i="2"/>
  <c r="P463" i="2"/>
  <c r="AB462" i="2"/>
  <c r="W462" i="2"/>
  <c r="P462" i="2"/>
  <c r="AB461" i="2"/>
  <c r="W461" i="2"/>
  <c r="P461" i="2"/>
  <c r="AB460" i="2"/>
  <c r="W460" i="2"/>
  <c r="P460" i="2"/>
  <c r="AB459" i="2"/>
  <c r="W459" i="2"/>
  <c r="P459" i="2"/>
  <c r="AB458" i="2"/>
  <c r="W458" i="2"/>
  <c r="P458" i="2"/>
  <c r="AB457" i="2"/>
  <c r="W457" i="2"/>
  <c r="P457" i="2"/>
  <c r="AB456" i="2"/>
  <c r="W456" i="2"/>
  <c r="P456" i="2"/>
  <c r="B456" i="2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AB455" i="2"/>
  <c r="W455" i="2"/>
  <c r="P455" i="2"/>
  <c r="AB454" i="2"/>
  <c r="W454" i="2"/>
  <c r="P454" i="2"/>
  <c r="AB453" i="2"/>
  <c r="W453" i="2"/>
  <c r="P453" i="2"/>
  <c r="AB452" i="2"/>
  <c r="W452" i="2"/>
  <c r="P452" i="2"/>
  <c r="AB451" i="2"/>
  <c r="W451" i="2"/>
  <c r="P451" i="2"/>
  <c r="B451" i="2"/>
  <c r="B452" i="2" s="1"/>
  <c r="B453" i="2" s="1"/>
  <c r="B454" i="2" s="1"/>
  <c r="AB450" i="2"/>
  <c r="W450" i="2"/>
  <c r="P450" i="2"/>
  <c r="AB449" i="2"/>
  <c r="W449" i="2"/>
  <c r="P449" i="2"/>
  <c r="AB448" i="2"/>
  <c r="W448" i="2"/>
  <c r="P448" i="2"/>
  <c r="AB447" i="2"/>
  <c r="W447" i="2"/>
  <c r="P447" i="2"/>
  <c r="AB446" i="2"/>
  <c r="W446" i="2"/>
  <c r="P446" i="2"/>
  <c r="AB445" i="2"/>
  <c r="W445" i="2"/>
  <c r="P445" i="2"/>
  <c r="AB444" i="2"/>
  <c r="W444" i="2"/>
  <c r="P444" i="2"/>
  <c r="AB443" i="2"/>
  <c r="W443" i="2"/>
  <c r="P443" i="2"/>
  <c r="AB442" i="2"/>
  <c r="W442" i="2"/>
  <c r="P442" i="2"/>
  <c r="AB441" i="2"/>
  <c r="W441" i="2"/>
  <c r="P441" i="2"/>
  <c r="AB440" i="2"/>
  <c r="W440" i="2"/>
  <c r="P440" i="2"/>
  <c r="AB439" i="2"/>
  <c r="W439" i="2"/>
  <c r="P439" i="2"/>
  <c r="AB438" i="2"/>
  <c r="W438" i="2"/>
  <c r="P438" i="2"/>
  <c r="AB437" i="2"/>
  <c r="W437" i="2"/>
  <c r="P437" i="2"/>
  <c r="AB436" i="2"/>
  <c r="W436" i="2"/>
  <c r="P436" i="2"/>
  <c r="AB435" i="2"/>
  <c r="W435" i="2"/>
  <c r="P435" i="2"/>
  <c r="AB434" i="2"/>
  <c r="W434" i="2"/>
  <c r="P434" i="2"/>
  <c r="AB433" i="2"/>
  <c r="W433" i="2"/>
  <c r="P433" i="2"/>
  <c r="AB432" i="2"/>
  <c r="W432" i="2"/>
  <c r="P432" i="2"/>
  <c r="AB431" i="2"/>
  <c r="W431" i="2"/>
  <c r="P431" i="2"/>
  <c r="AB430" i="2"/>
  <c r="W430" i="2"/>
  <c r="P430" i="2"/>
  <c r="AB429" i="2"/>
  <c r="W429" i="2"/>
  <c r="P429" i="2"/>
  <c r="AB428" i="2"/>
  <c r="W428" i="2"/>
  <c r="P428" i="2"/>
  <c r="AB427" i="2"/>
  <c r="W427" i="2"/>
  <c r="P427" i="2"/>
  <c r="AB426" i="2"/>
  <c r="W426" i="2"/>
  <c r="P426" i="2"/>
  <c r="AB425" i="2"/>
  <c r="W425" i="2"/>
  <c r="P425" i="2"/>
  <c r="AB424" i="2"/>
  <c r="W424" i="2"/>
  <c r="P424" i="2"/>
  <c r="B424" i="2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AB423" i="2"/>
  <c r="W423" i="2"/>
  <c r="P423" i="2"/>
  <c r="B423" i="2"/>
  <c r="AB422" i="2"/>
  <c r="W422" i="2"/>
  <c r="P422" i="2"/>
  <c r="AB421" i="2"/>
  <c r="W421" i="2"/>
  <c r="P421" i="2"/>
  <c r="AB420" i="2"/>
  <c r="W420" i="2"/>
  <c r="P420" i="2"/>
  <c r="AB419" i="2"/>
  <c r="W419" i="2"/>
  <c r="P419" i="2"/>
  <c r="AB418" i="2"/>
  <c r="W418" i="2"/>
  <c r="P418" i="2"/>
  <c r="AB417" i="2"/>
  <c r="W417" i="2"/>
  <c r="P417" i="2"/>
  <c r="AB416" i="2"/>
  <c r="W416" i="2"/>
  <c r="P416" i="2"/>
  <c r="AB415" i="2"/>
  <c r="W415" i="2"/>
  <c r="P415" i="2"/>
  <c r="AB414" i="2"/>
  <c r="W414" i="2"/>
  <c r="P414" i="2"/>
  <c r="AB413" i="2"/>
  <c r="W413" i="2"/>
  <c r="P413" i="2"/>
  <c r="AB412" i="2"/>
  <c r="W412" i="2"/>
  <c r="P412" i="2"/>
  <c r="AB411" i="2"/>
  <c r="W411" i="2"/>
  <c r="P411" i="2"/>
  <c r="AB410" i="2"/>
  <c r="W410" i="2"/>
  <c r="P410" i="2"/>
  <c r="AB409" i="2"/>
  <c r="W409" i="2"/>
  <c r="P409" i="2"/>
  <c r="B409" i="2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AB408" i="2"/>
  <c r="W408" i="2"/>
  <c r="P408" i="2"/>
  <c r="B408" i="2"/>
  <c r="AB407" i="2"/>
  <c r="W407" i="2"/>
  <c r="P407" i="2"/>
  <c r="AB406" i="2"/>
  <c r="W406" i="2"/>
  <c r="P406" i="2"/>
  <c r="AB405" i="2"/>
  <c r="W405" i="2"/>
  <c r="P405" i="2"/>
  <c r="AB404" i="2"/>
  <c r="W404" i="2"/>
  <c r="P404" i="2"/>
  <c r="AB403" i="2"/>
  <c r="W403" i="2"/>
  <c r="P403" i="2"/>
  <c r="AB402" i="2"/>
  <c r="W402" i="2"/>
  <c r="P402" i="2"/>
  <c r="AB401" i="2"/>
  <c r="W401" i="2"/>
  <c r="P401" i="2"/>
  <c r="AB400" i="2"/>
  <c r="W400" i="2"/>
  <c r="P400" i="2"/>
  <c r="AB399" i="2"/>
  <c r="W399" i="2"/>
  <c r="P399" i="2"/>
  <c r="AB398" i="2"/>
  <c r="W398" i="2"/>
  <c r="P398" i="2"/>
  <c r="AB397" i="2"/>
  <c r="W397" i="2"/>
  <c r="P397" i="2"/>
  <c r="AB396" i="2"/>
  <c r="W396" i="2"/>
  <c r="P396" i="2"/>
  <c r="AB395" i="2"/>
  <c r="W395" i="2"/>
  <c r="P395" i="2"/>
  <c r="AB394" i="2"/>
  <c r="W394" i="2"/>
  <c r="P394" i="2"/>
  <c r="AB393" i="2"/>
  <c r="W393" i="2"/>
  <c r="P393" i="2"/>
  <c r="B393" i="2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AB392" i="2"/>
  <c r="W392" i="2"/>
  <c r="P392" i="2"/>
  <c r="B392" i="2"/>
  <c r="AB391" i="2"/>
  <c r="W391" i="2"/>
  <c r="P391" i="2"/>
  <c r="AB390" i="2"/>
  <c r="W390" i="2"/>
  <c r="P390" i="2"/>
  <c r="AB389" i="2"/>
  <c r="W389" i="2"/>
  <c r="P389" i="2"/>
  <c r="AB388" i="2"/>
  <c r="W388" i="2"/>
  <c r="P388" i="2"/>
  <c r="AB387" i="2"/>
  <c r="W387" i="2"/>
  <c r="P387" i="2"/>
  <c r="AB386" i="2"/>
  <c r="W386" i="2"/>
  <c r="P386" i="2"/>
  <c r="AB385" i="2"/>
  <c r="W385" i="2"/>
  <c r="P385" i="2"/>
  <c r="AB384" i="2"/>
  <c r="W384" i="2"/>
  <c r="P384" i="2"/>
  <c r="AB383" i="2"/>
  <c r="W383" i="2"/>
  <c r="P383" i="2"/>
  <c r="AB382" i="2"/>
  <c r="W382" i="2"/>
  <c r="P382" i="2"/>
  <c r="AB381" i="2"/>
  <c r="W381" i="2"/>
  <c r="P381" i="2"/>
  <c r="AB380" i="2"/>
  <c r="W380" i="2"/>
  <c r="P380" i="2"/>
  <c r="AB379" i="2"/>
  <c r="W379" i="2"/>
  <c r="P379" i="2"/>
  <c r="AB378" i="2"/>
  <c r="W378" i="2"/>
  <c r="P378" i="2"/>
  <c r="B378" i="2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AB377" i="2"/>
  <c r="W377" i="2"/>
  <c r="P377" i="2"/>
  <c r="AB376" i="2"/>
  <c r="W376" i="2"/>
  <c r="P376" i="2"/>
  <c r="AB375" i="2"/>
  <c r="W375" i="2"/>
  <c r="P375" i="2"/>
  <c r="AB374" i="2"/>
  <c r="W374" i="2"/>
  <c r="P374" i="2"/>
  <c r="AB373" i="2"/>
  <c r="W373" i="2"/>
  <c r="P373" i="2"/>
  <c r="AB372" i="2"/>
  <c r="W372" i="2"/>
  <c r="P372" i="2"/>
  <c r="AB371" i="2"/>
  <c r="W371" i="2"/>
  <c r="P371" i="2"/>
  <c r="AB370" i="2"/>
  <c r="W370" i="2"/>
  <c r="P370" i="2"/>
  <c r="AB369" i="2"/>
  <c r="W369" i="2"/>
  <c r="P369" i="2"/>
  <c r="B369" i="2"/>
  <c r="B370" i="2" s="1"/>
  <c r="B371" i="2" s="1"/>
  <c r="B372" i="2" s="1"/>
  <c r="B373" i="2" s="1"/>
  <c r="B374" i="2" s="1"/>
  <c r="B375" i="2" s="1"/>
  <c r="B376" i="2" s="1"/>
  <c r="AB368" i="2"/>
  <c r="W368" i="2"/>
  <c r="P368" i="2"/>
  <c r="B368" i="2"/>
  <c r="AB367" i="2"/>
  <c r="W367" i="2"/>
  <c r="P367" i="2"/>
  <c r="AB366" i="2"/>
  <c r="W366" i="2"/>
  <c r="P366" i="2"/>
  <c r="B366" i="2"/>
  <c r="AB365" i="2"/>
  <c r="W365" i="2"/>
  <c r="P365" i="2"/>
  <c r="AB364" i="2"/>
  <c r="W364" i="2"/>
  <c r="P364" i="2"/>
  <c r="AB363" i="2"/>
  <c r="W363" i="2"/>
  <c r="P363" i="2"/>
  <c r="AB362" i="2"/>
  <c r="W362" i="2"/>
  <c r="P362" i="2"/>
  <c r="AB361" i="2"/>
  <c r="W361" i="2"/>
  <c r="P361" i="2"/>
  <c r="AB360" i="2"/>
  <c r="W360" i="2"/>
  <c r="P360" i="2"/>
  <c r="AB359" i="2"/>
  <c r="W359" i="2"/>
  <c r="P359" i="2"/>
  <c r="AB358" i="2"/>
  <c r="W358" i="2"/>
  <c r="P358" i="2"/>
  <c r="AB357" i="2"/>
  <c r="W357" i="2"/>
  <c r="P357" i="2"/>
  <c r="AB356" i="2"/>
  <c r="W356" i="2"/>
  <c r="P356" i="2"/>
  <c r="AB355" i="2"/>
  <c r="W355" i="2"/>
  <c r="P355" i="2"/>
  <c r="B355" i="2"/>
  <c r="B356" i="2" s="1"/>
  <c r="B357" i="2" s="1"/>
  <c r="B358" i="2" s="1"/>
  <c r="B359" i="2" s="1"/>
  <c r="B360" i="2" s="1"/>
  <c r="B361" i="2" s="1"/>
  <c r="B362" i="2" s="1"/>
  <c r="B363" i="2" s="1"/>
  <c r="B364" i="2" s="1"/>
  <c r="AB354" i="2"/>
  <c r="W354" i="2"/>
  <c r="P354" i="2"/>
  <c r="B354" i="2"/>
  <c r="AB353" i="2"/>
  <c r="W353" i="2"/>
  <c r="P353" i="2"/>
  <c r="AB352" i="2"/>
  <c r="W352" i="2"/>
  <c r="P352" i="2"/>
  <c r="AB351" i="2"/>
  <c r="W351" i="2"/>
  <c r="P351" i="2"/>
  <c r="AB350" i="2"/>
  <c r="W350" i="2"/>
  <c r="P350" i="2"/>
  <c r="B350" i="2"/>
  <c r="B351" i="2" s="1"/>
  <c r="B352" i="2" s="1"/>
  <c r="AB349" i="2"/>
  <c r="W349" i="2"/>
  <c r="P349" i="2"/>
  <c r="B349" i="2"/>
  <c r="AB348" i="2"/>
  <c r="W348" i="2"/>
  <c r="P348" i="2"/>
  <c r="AB347" i="2"/>
  <c r="W347" i="2"/>
  <c r="P347" i="2"/>
  <c r="AB346" i="2"/>
  <c r="W346" i="2"/>
  <c r="P346" i="2"/>
  <c r="AB345" i="2"/>
  <c r="W345" i="2"/>
  <c r="P345" i="2"/>
  <c r="AB344" i="2"/>
  <c r="W344" i="2"/>
  <c r="P344" i="2"/>
  <c r="AB343" i="2"/>
  <c r="W343" i="2"/>
  <c r="P343" i="2"/>
  <c r="AB342" i="2"/>
  <c r="W342" i="2"/>
  <c r="P342" i="2"/>
  <c r="AB341" i="2"/>
  <c r="W341" i="2"/>
  <c r="P341" i="2"/>
  <c r="B341" i="2"/>
  <c r="B342" i="2" s="1"/>
  <c r="B343" i="2" s="1"/>
  <c r="B344" i="2" s="1"/>
  <c r="B345" i="2" s="1"/>
  <c r="B346" i="2" s="1"/>
  <c r="B347" i="2" s="1"/>
  <c r="AB340" i="2"/>
  <c r="W340" i="2"/>
  <c r="P340" i="2"/>
  <c r="B340" i="2"/>
  <c r="AB339" i="2"/>
  <c r="W339" i="2"/>
  <c r="P339" i="2"/>
  <c r="AB338" i="2"/>
  <c r="W338" i="2"/>
  <c r="P338" i="2"/>
  <c r="AB337" i="2"/>
  <c r="W337" i="2"/>
  <c r="P337" i="2"/>
  <c r="AB336" i="2"/>
  <c r="W336" i="2"/>
  <c r="P336" i="2"/>
  <c r="AB335" i="2"/>
  <c r="W335" i="2"/>
  <c r="P335" i="2"/>
  <c r="AB334" i="2"/>
  <c r="W334" i="2"/>
  <c r="P334" i="2"/>
  <c r="B334" i="2"/>
  <c r="B335" i="2" s="1"/>
  <c r="B336" i="2" s="1"/>
  <c r="B337" i="2" s="1"/>
  <c r="B338" i="2" s="1"/>
  <c r="AB333" i="2"/>
  <c r="W333" i="2"/>
  <c r="P333" i="2"/>
  <c r="AB332" i="2"/>
  <c r="W332" i="2"/>
  <c r="P332" i="2"/>
  <c r="AB331" i="2"/>
  <c r="W331" i="2"/>
  <c r="P331" i="2"/>
  <c r="AB330" i="2"/>
  <c r="W330" i="2"/>
  <c r="P330" i="2"/>
  <c r="AB329" i="2"/>
  <c r="W329" i="2"/>
  <c r="P329" i="2"/>
  <c r="AB328" i="2"/>
  <c r="W328" i="2"/>
  <c r="P328" i="2"/>
  <c r="AB327" i="2"/>
  <c r="W327" i="2"/>
  <c r="P327" i="2"/>
  <c r="AB326" i="2"/>
  <c r="W326" i="2"/>
  <c r="P326" i="2"/>
  <c r="AB325" i="2"/>
  <c r="W325" i="2"/>
  <c r="P325" i="2"/>
  <c r="AB324" i="2"/>
  <c r="W324" i="2"/>
  <c r="P324" i="2"/>
  <c r="AB323" i="2"/>
  <c r="W323" i="2"/>
  <c r="P323" i="2"/>
  <c r="AB322" i="2"/>
  <c r="W322" i="2"/>
  <c r="P322" i="2"/>
  <c r="AB321" i="2"/>
  <c r="W321" i="2"/>
  <c r="P321" i="2"/>
  <c r="AB320" i="2"/>
  <c r="W320" i="2"/>
  <c r="P320" i="2"/>
  <c r="AB319" i="2"/>
  <c r="W319" i="2"/>
  <c r="P319" i="2"/>
  <c r="AB318" i="2"/>
  <c r="W318" i="2"/>
  <c r="P318" i="2"/>
  <c r="AB317" i="2"/>
  <c r="W317" i="2"/>
  <c r="P317" i="2"/>
  <c r="AB316" i="2"/>
  <c r="W316" i="2"/>
  <c r="P316" i="2"/>
  <c r="AB315" i="2"/>
  <c r="W315" i="2"/>
  <c r="P315" i="2"/>
  <c r="AB314" i="2"/>
  <c r="W314" i="2"/>
  <c r="P314" i="2"/>
  <c r="AB313" i="2"/>
  <c r="W313" i="2"/>
  <c r="P313" i="2"/>
  <c r="B313" i="2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AB312" i="2"/>
  <c r="W312" i="2"/>
  <c r="P312" i="2"/>
  <c r="B312" i="2"/>
  <c r="AB311" i="2"/>
  <c r="W311" i="2"/>
  <c r="P311" i="2"/>
  <c r="AB310" i="2"/>
  <c r="W310" i="2"/>
  <c r="P310" i="2"/>
  <c r="AB309" i="2"/>
  <c r="W309" i="2"/>
  <c r="P309" i="2"/>
  <c r="AB308" i="2"/>
  <c r="W308" i="2"/>
  <c r="P308" i="2"/>
  <c r="AB307" i="2"/>
  <c r="W307" i="2"/>
  <c r="P307" i="2"/>
  <c r="AB306" i="2"/>
  <c r="W306" i="2"/>
  <c r="P306" i="2"/>
  <c r="AB305" i="2"/>
  <c r="W305" i="2"/>
  <c r="P305" i="2"/>
  <c r="AB304" i="2"/>
  <c r="W304" i="2"/>
  <c r="P304" i="2"/>
  <c r="AB303" i="2"/>
  <c r="W303" i="2"/>
  <c r="P303" i="2"/>
  <c r="AB302" i="2"/>
  <c r="W302" i="2"/>
  <c r="P302" i="2"/>
  <c r="AB301" i="2"/>
  <c r="W301" i="2"/>
  <c r="P301" i="2"/>
  <c r="AB300" i="2"/>
  <c r="W300" i="2"/>
  <c r="P300" i="2"/>
  <c r="AB299" i="2"/>
  <c r="W299" i="2"/>
  <c r="P299" i="2"/>
  <c r="AB298" i="2"/>
  <c r="W298" i="2"/>
  <c r="P298" i="2"/>
  <c r="AB297" i="2"/>
  <c r="W297" i="2"/>
  <c r="P297" i="2"/>
  <c r="AB296" i="2"/>
  <c r="W296" i="2"/>
  <c r="P296" i="2"/>
  <c r="AB295" i="2"/>
  <c r="W295" i="2"/>
  <c r="P295" i="2"/>
  <c r="AB294" i="2"/>
  <c r="W294" i="2"/>
  <c r="P294" i="2"/>
  <c r="AB293" i="2"/>
  <c r="W293" i="2"/>
  <c r="P293" i="2"/>
  <c r="AB292" i="2"/>
  <c r="W292" i="2"/>
  <c r="P292" i="2"/>
  <c r="AB291" i="2"/>
  <c r="W291" i="2"/>
  <c r="P291" i="2"/>
  <c r="AB290" i="2"/>
  <c r="W290" i="2"/>
  <c r="P290" i="2"/>
  <c r="AB289" i="2"/>
  <c r="W289" i="2"/>
  <c r="P289" i="2"/>
  <c r="AB288" i="2"/>
  <c r="W288" i="2"/>
  <c r="P288" i="2"/>
  <c r="AB287" i="2"/>
  <c r="W287" i="2"/>
  <c r="P287" i="2"/>
  <c r="AB286" i="2"/>
  <c r="W286" i="2"/>
  <c r="P286" i="2"/>
  <c r="AB285" i="2"/>
  <c r="W285" i="2"/>
  <c r="P285" i="2"/>
  <c r="AB284" i="2"/>
  <c r="W284" i="2"/>
  <c r="P284" i="2"/>
  <c r="AB283" i="2"/>
  <c r="W283" i="2"/>
  <c r="P283" i="2"/>
  <c r="AB282" i="2"/>
  <c r="W282" i="2"/>
  <c r="P282" i="2"/>
  <c r="AB281" i="2"/>
  <c r="W281" i="2"/>
  <c r="P281" i="2"/>
  <c r="AB280" i="2"/>
  <c r="W280" i="2"/>
  <c r="P280" i="2"/>
  <c r="AB279" i="2"/>
  <c r="W279" i="2"/>
  <c r="P279" i="2"/>
  <c r="AB278" i="2"/>
  <c r="W278" i="2"/>
  <c r="P278" i="2"/>
  <c r="AB277" i="2"/>
  <c r="W277" i="2"/>
  <c r="P277" i="2"/>
  <c r="AB276" i="2"/>
  <c r="W276" i="2"/>
  <c r="P276" i="2"/>
  <c r="AB275" i="2"/>
  <c r="W275" i="2"/>
  <c r="P275" i="2"/>
  <c r="AB274" i="2"/>
  <c r="W274" i="2"/>
  <c r="P274" i="2"/>
  <c r="AB273" i="2"/>
  <c r="W273" i="2"/>
  <c r="P273" i="2"/>
  <c r="AB272" i="2"/>
  <c r="W272" i="2"/>
  <c r="P272" i="2"/>
  <c r="AB271" i="2"/>
  <c r="W271" i="2"/>
  <c r="P271" i="2"/>
  <c r="AB270" i="2"/>
  <c r="W270" i="2"/>
  <c r="P270" i="2"/>
  <c r="AB269" i="2"/>
  <c r="W269" i="2"/>
  <c r="P269" i="2"/>
  <c r="AB268" i="2"/>
  <c r="W268" i="2"/>
  <c r="P268" i="2"/>
  <c r="AB267" i="2"/>
  <c r="W267" i="2"/>
  <c r="P267" i="2"/>
  <c r="AB266" i="2"/>
  <c r="W266" i="2"/>
  <c r="P266" i="2"/>
  <c r="AB265" i="2"/>
  <c r="W265" i="2"/>
  <c r="P265" i="2"/>
  <c r="AB264" i="2"/>
  <c r="W264" i="2"/>
  <c r="P264" i="2"/>
  <c r="AB263" i="2"/>
  <c r="W263" i="2"/>
  <c r="P263" i="2"/>
  <c r="AB262" i="2"/>
  <c r="W262" i="2"/>
  <c r="P262" i="2"/>
  <c r="AB261" i="2"/>
  <c r="W261" i="2"/>
  <c r="P261" i="2"/>
  <c r="AB260" i="2"/>
  <c r="W260" i="2"/>
  <c r="P260" i="2"/>
  <c r="AB259" i="2"/>
  <c r="W259" i="2"/>
  <c r="P259" i="2"/>
  <c r="AB258" i="2"/>
  <c r="W258" i="2"/>
  <c r="P258" i="2"/>
  <c r="AB257" i="2"/>
  <c r="W257" i="2"/>
  <c r="P257" i="2"/>
  <c r="AB256" i="2"/>
  <c r="W256" i="2"/>
  <c r="P256" i="2"/>
  <c r="AB255" i="2"/>
  <c r="W255" i="2"/>
  <c r="P255" i="2"/>
  <c r="AB254" i="2"/>
  <c r="W254" i="2"/>
  <c r="P254" i="2"/>
  <c r="AB253" i="2"/>
  <c r="W253" i="2"/>
  <c r="P253" i="2"/>
  <c r="AB252" i="2"/>
  <c r="W252" i="2"/>
  <c r="P252" i="2"/>
  <c r="AB251" i="2"/>
  <c r="W251" i="2"/>
  <c r="P251" i="2"/>
  <c r="AB250" i="2"/>
  <c r="W250" i="2"/>
  <c r="P250" i="2"/>
  <c r="AB249" i="2"/>
  <c r="W249" i="2"/>
  <c r="P249" i="2"/>
  <c r="AB248" i="2"/>
  <c r="W248" i="2"/>
  <c r="P248" i="2"/>
  <c r="AB247" i="2"/>
  <c r="W247" i="2"/>
  <c r="P247" i="2"/>
  <c r="AB246" i="2"/>
  <c r="W246" i="2"/>
  <c r="P246" i="2"/>
  <c r="AB245" i="2"/>
  <c r="W245" i="2"/>
  <c r="P245" i="2"/>
  <c r="AB244" i="2"/>
  <c r="W244" i="2"/>
  <c r="P244" i="2"/>
  <c r="AB243" i="2"/>
  <c r="W243" i="2"/>
  <c r="P243" i="2"/>
  <c r="AB242" i="2"/>
  <c r="W242" i="2"/>
  <c r="P242" i="2"/>
  <c r="AB241" i="2"/>
  <c r="W241" i="2"/>
  <c r="P241" i="2"/>
  <c r="AB240" i="2"/>
  <c r="W240" i="2"/>
  <c r="P240" i="2"/>
  <c r="AB239" i="2"/>
  <c r="W239" i="2"/>
  <c r="P239" i="2"/>
  <c r="AB238" i="2"/>
  <c r="W238" i="2"/>
  <c r="P238" i="2"/>
  <c r="B238" i="2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AB237" i="2"/>
  <c r="W237" i="2"/>
  <c r="P237" i="2"/>
  <c r="B237" i="2"/>
  <c r="AB236" i="2"/>
  <c r="W236" i="2"/>
  <c r="P236" i="2"/>
  <c r="AB235" i="2"/>
  <c r="W235" i="2"/>
  <c r="P235" i="2"/>
  <c r="AB234" i="2"/>
  <c r="W234" i="2"/>
  <c r="P234" i="2"/>
  <c r="AB233" i="2"/>
  <c r="W233" i="2"/>
  <c r="P233" i="2"/>
  <c r="AB232" i="2"/>
  <c r="W232" i="2"/>
  <c r="P232" i="2"/>
  <c r="AB231" i="2"/>
  <c r="W231" i="2"/>
  <c r="P231" i="2"/>
  <c r="AB230" i="2"/>
  <c r="W230" i="2"/>
  <c r="P230" i="2"/>
  <c r="AB229" i="2"/>
  <c r="W229" i="2"/>
  <c r="P229" i="2"/>
  <c r="AB228" i="2"/>
  <c r="W228" i="2"/>
  <c r="P228" i="2"/>
  <c r="AB227" i="2"/>
  <c r="W227" i="2"/>
  <c r="P227" i="2"/>
  <c r="AB226" i="2"/>
  <c r="W226" i="2"/>
  <c r="P226" i="2"/>
  <c r="AB225" i="2"/>
  <c r="W225" i="2"/>
  <c r="P225" i="2"/>
  <c r="AB224" i="2"/>
  <c r="W224" i="2"/>
  <c r="P224" i="2"/>
  <c r="AB223" i="2"/>
  <c r="W223" i="2"/>
  <c r="P223" i="2"/>
  <c r="AB222" i="2"/>
  <c r="W222" i="2"/>
  <c r="P222" i="2"/>
  <c r="AB221" i="2"/>
  <c r="W221" i="2"/>
  <c r="P221" i="2"/>
  <c r="AB220" i="2"/>
  <c r="W220" i="2"/>
  <c r="P220" i="2"/>
  <c r="AB219" i="2"/>
  <c r="W219" i="2"/>
  <c r="P219" i="2"/>
  <c r="AB218" i="2"/>
  <c r="W218" i="2"/>
  <c r="P218" i="2"/>
  <c r="AB217" i="2"/>
  <c r="W217" i="2"/>
  <c r="P217" i="2"/>
  <c r="AB216" i="2"/>
  <c r="W216" i="2"/>
  <c r="P216" i="2"/>
  <c r="AB215" i="2"/>
  <c r="W215" i="2"/>
  <c r="P215" i="2"/>
  <c r="AB214" i="2"/>
  <c r="W214" i="2"/>
  <c r="P214" i="2"/>
  <c r="AB213" i="2"/>
  <c r="W213" i="2"/>
  <c r="P213" i="2"/>
  <c r="B213" i="2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AB212" i="2"/>
  <c r="W212" i="2"/>
  <c r="P212" i="2"/>
  <c r="B212" i="2"/>
  <c r="AB211" i="2"/>
  <c r="W211" i="2"/>
  <c r="P211" i="2"/>
  <c r="AB210" i="2"/>
  <c r="W210" i="2"/>
  <c r="P210" i="2"/>
  <c r="AB209" i="2"/>
  <c r="W209" i="2"/>
  <c r="P209" i="2"/>
  <c r="AB208" i="2"/>
  <c r="W208" i="2"/>
  <c r="P208" i="2"/>
  <c r="AB207" i="2"/>
  <c r="W207" i="2"/>
  <c r="P207" i="2"/>
  <c r="AB206" i="2"/>
  <c r="W206" i="2"/>
  <c r="P206" i="2"/>
  <c r="B206" i="2"/>
  <c r="B207" i="2" s="1"/>
  <c r="B208" i="2" s="1"/>
  <c r="B209" i="2" s="1"/>
  <c r="B210" i="2" s="1"/>
  <c r="AB205" i="2"/>
  <c r="W205" i="2"/>
  <c r="P205" i="2"/>
  <c r="AB204" i="2"/>
  <c r="W204" i="2"/>
  <c r="P204" i="2"/>
  <c r="AB203" i="2"/>
  <c r="W203" i="2"/>
  <c r="P203" i="2"/>
  <c r="AB202" i="2"/>
  <c r="W202" i="2"/>
  <c r="P202" i="2"/>
  <c r="AB201" i="2"/>
  <c r="W201" i="2"/>
  <c r="P201" i="2"/>
  <c r="AB200" i="2"/>
  <c r="W200" i="2"/>
  <c r="P200" i="2"/>
  <c r="AB199" i="2"/>
  <c r="W199" i="2"/>
  <c r="P199" i="2"/>
  <c r="AB198" i="2"/>
  <c r="W198" i="2"/>
  <c r="P198" i="2"/>
  <c r="AB197" i="2"/>
  <c r="W197" i="2"/>
  <c r="P197" i="2"/>
  <c r="AB196" i="2"/>
  <c r="W196" i="2"/>
  <c r="P196" i="2"/>
  <c r="AB195" i="2"/>
  <c r="W195" i="2"/>
  <c r="P195" i="2"/>
  <c r="AB194" i="2"/>
  <c r="W194" i="2"/>
  <c r="P194" i="2"/>
  <c r="AB193" i="2"/>
  <c r="W193" i="2"/>
  <c r="P193" i="2"/>
  <c r="AB192" i="2"/>
  <c r="W192" i="2"/>
  <c r="P192" i="2"/>
  <c r="AB191" i="2"/>
  <c r="W191" i="2"/>
  <c r="P191" i="2"/>
  <c r="AB190" i="2"/>
  <c r="W190" i="2"/>
  <c r="P190" i="2"/>
  <c r="AB189" i="2"/>
  <c r="W189" i="2"/>
  <c r="P189" i="2"/>
  <c r="AB188" i="2"/>
  <c r="W188" i="2"/>
  <c r="P188" i="2"/>
  <c r="AB187" i="2"/>
  <c r="W187" i="2"/>
  <c r="P187" i="2"/>
  <c r="AB186" i="2"/>
  <c r="W186" i="2"/>
  <c r="P186" i="2"/>
  <c r="AB185" i="2"/>
  <c r="W185" i="2"/>
  <c r="P185" i="2"/>
  <c r="AB184" i="2"/>
  <c r="W184" i="2"/>
  <c r="P184" i="2"/>
  <c r="AB183" i="2"/>
  <c r="W183" i="2"/>
  <c r="P183" i="2"/>
  <c r="AB182" i="2"/>
  <c r="W182" i="2"/>
  <c r="P182" i="2"/>
  <c r="AB181" i="2"/>
  <c r="W181" i="2"/>
  <c r="P181" i="2"/>
  <c r="AB180" i="2"/>
  <c r="W180" i="2"/>
  <c r="P180" i="2"/>
  <c r="AB179" i="2"/>
  <c r="W179" i="2"/>
  <c r="P179" i="2"/>
  <c r="AB178" i="2"/>
  <c r="W178" i="2"/>
  <c r="P178" i="2"/>
  <c r="AB177" i="2"/>
  <c r="W177" i="2"/>
  <c r="P177" i="2"/>
  <c r="AB176" i="2"/>
  <c r="W176" i="2"/>
  <c r="P176" i="2"/>
  <c r="AB175" i="2"/>
  <c r="W175" i="2"/>
  <c r="P175" i="2"/>
  <c r="AB174" i="2"/>
  <c r="W174" i="2"/>
  <c r="P174" i="2"/>
  <c r="AB173" i="2"/>
  <c r="W173" i="2"/>
  <c r="P173" i="2"/>
  <c r="AB172" i="2"/>
  <c r="W172" i="2"/>
  <c r="P172" i="2"/>
  <c r="AB171" i="2"/>
  <c r="W171" i="2"/>
  <c r="P171" i="2"/>
  <c r="AB170" i="2"/>
  <c r="W170" i="2"/>
  <c r="P170" i="2"/>
  <c r="AB169" i="2"/>
  <c r="W169" i="2"/>
  <c r="P169" i="2"/>
  <c r="AB168" i="2"/>
  <c r="W168" i="2"/>
  <c r="P168" i="2"/>
  <c r="AB167" i="2"/>
  <c r="W167" i="2"/>
  <c r="P167" i="2"/>
  <c r="AB166" i="2"/>
  <c r="W166" i="2"/>
  <c r="P166" i="2"/>
  <c r="AB165" i="2"/>
  <c r="W165" i="2"/>
  <c r="P165" i="2"/>
  <c r="AB164" i="2"/>
  <c r="W164" i="2"/>
  <c r="P164" i="2"/>
  <c r="AB163" i="2"/>
  <c r="W163" i="2"/>
  <c r="P163" i="2"/>
  <c r="AB162" i="2"/>
  <c r="W162" i="2"/>
  <c r="P162" i="2"/>
  <c r="AB161" i="2"/>
  <c r="W161" i="2"/>
  <c r="P161" i="2"/>
  <c r="AB160" i="2"/>
  <c r="W160" i="2"/>
  <c r="P160" i="2"/>
  <c r="AB159" i="2"/>
  <c r="W159" i="2"/>
  <c r="P159" i="2"/>
  <c r="AB158" i="2"/>
  <c r="W158" i="2"/>
  <c r="P158" i="2"/>
  <c r="AB157" i="2"/>
  <c r="W157" i="2"/>
  <c r="P157" i="2"/>
  <c r="AB156" i="2"/>
  <c r="W156" i="2"/>
  <c r="P156" i="2"/>
  <c r="AB155" i="2"/>
  <c r="W155" i="2"/>
  <c r="P155" i="2"/>
  <c r="AB154" i="2"/>
  <c r="W154" i="2"/>
  <c r="P154" i="2"/>
  <c r="AB153" i="2"/>
  <c r="W153" i="2"/>
  <c r="P153" i="2"/>
  <c r="AB152" i="2"/>
  <c r="W152" i="2"/>
  <c r="P152" i="2"/>
  <c r="AB151" i="2"/>
  <c r="W151" i="2"/>
  <c r="P151" i="2"/>
  <c r="B151" i="2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AB150" i="2"/>
  <c r="W150" i="2"/>
  <c r="P150" i="2"/>
  <c r="AB149" i="2"/>
  <c r="W149" i="2"/>
  <c r="P149" i="2"/>
  <c r="AB148" i="2"/>
  <c r="W148" i="2"/>
  <c r="P148" i="2"/>
  <c r="B148" i="2"/>
  <c r="B149" i="2" s="1"/>
  <c r="AB147" i="2"/>
  <c r="W147" i="2"/>
  <c r="P147" i="2"/>
  <c r="AB146" i="2"/>
  <c r="W146" i="2"/>
  <c r="P146" i="2"/>
  <c r="AB145" i="2"/>
  <c r="W145" i="2"/>
  <c r="P145" i="2"/>
  <c r="AB144" i="2"/>
  <c r="W144" i="2"/>
  <c r="P144" i="2"/>
  <c r="AB143" i="2"/>
  <c r="W143" i="2"/>
  <c r="P143" i="2"/>
  <c r="AB142" i="2"/>
  <c r="W142" i="2"/>
  <c r="P142" i="2"/>
  <c r="AB141" i="2"/>
  <c r="W141" i="2"/>
  <c r="P141" i="2"/>
  <c r="AB140" i="2"/>
  <c r="W140" i="2"/>
  <c r="P140" i="2"/>
  <c r="AB139" i="2"/>
  <c r="W139" i="2"/>
  <c r="P139" i="2"/>
  <c r="AB138" i="2"/>
  <c r="W138" i="2"/>
  <c r="P138" i="2"/>
  <c r="AB137" i="2"/>
  <c r="W137" i="2"/>
  <c r="P137" i="2"/>
  <c r="B137" i="2"/>
  <c r="B138" i="2" s="1"/>
  <c r="B139" i="2" s="1"/>
  <c r="B140" i="2" s="1"/>
  <c r="B141" i="2" s="1"/>
  <c r="B142" i="2" s="1"/>
  <c r="B143" i="2" s="1"/>
  <c r="B144" i="2" s="1"/>
  <c r="B145" i="2" s="1"/>
  <c r="B146" i="2" s="1"/>
  <c r="AB136" i="2"/>
  <c r="W136" i="2"/>
  <c r="P136" i="2"/>
  <c r="B136" i="2"/>
  <c r="AB135" i="2"/>
  <c r="W135" i="2"/>
  <c r="P135" i="2"/>
  <c r="AB134" i="2"/>
  <c r="W134" i="2"/>
  <c r="P134" i="2"/>
  <c r="AB133" i="2"/>
  <c r="W133" i="2"/>
  <c r="P133" i="2"/>
  <c r="AB132" i="2"/>
  <c r="W132" i="2"/>
  <c r="P132" i="2"/>
  <c r="AB131" i="2"/>
  <c r="W131" i="2"/>
  <c r="P131" i="2"/>
  <c r="AB130" i="2"/>
  <c r="W130" i="2"/>
  <c r="P130" i="2"/>
  <c r="AB129" i="2"/>
  <c r="W129" i="2"/>
  <c r="P129" i="2"/>
  <c r="AB128" i="2"/>
  <c r="W128" i="2"/>
  <c r="P128" i="2"/>
  <c r="AB127" i="2"/>
  <c r="W127" i="2"/>
  <c r="P127" i="2"/>
  <c r="AB126" i="2"/>
  <c r="W126" i="2"/>
  <c r="P126" i="2"/>
  <c r="AB125" i="2"/>
  <c r="W125" i="2"/>
  <c r="P125" i="2"/>
  <c r="AB124" i="2"/>
  <c r="W124" i="2"/>
  <c r="P124" i="2"/>
  <c r="AB123" i="2"/>
  <c r="W123" i="2"/>
  <c r="P123" i="2"/>
  <c r="AB122" i="2"/>
  <c r="W122" i="2"/>
  <c r="P122" i="2"/>
  <c r="AB121" i="2"/>
  <c r="W121" i="2"/>
  <c r="P121" i="2"/>
  <c r="AB120" i="2"/>
  <c r="W120" i="2"/>
  <c r="P120" i="2"/>
  <c r="B120" i="2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AB119" i="2"/>
  <c r="W119" i="2"/>
  <c r="P119" i="2"/>
  <c r="AB118" i="2"/>
  <c r="W118" i="2"/>
  <c r="P118" i="2"/>
  <c r="AB117" i="2"/>
  <c r="W117" i="2"/>
  <c r="P117" i="2"/>
  <c r="AB116" i="2"/>
  <c r="W116" i="2"/>
  <c r="P116" i="2"/>
  <c r="AB115" i="2"/>
  <c r="W115" i="2"/>
  <c r="P115" i="2"/>
  <c r="AB114" i="2"/>
  <c r="W114" i="2"/>
  <c r="P114" i="2"/>
  <c r="AB113" i="2"/>
  <c r="W113" i="2"/>
  <c r="P113" i="2"/>
  <c r="AB112" i="2"/>
  <c r="W112" i="2"/>
  <c r="P112" i="2"/>
  <c r="AB111" i="2"/>
  <c r="W111" i="2"/>
  <c r="P111" i="2"/>
  <c r="B111" i="2"/>
  <c r="B112" i="2" s="1"/>
  <c r="B113" i="2" s="1"/>
  <c r="B114" i="2" s="1"/>
  <c r="B115" i="2" s="1"/>
  <c r="B116" i="2" s="1"/>
  <c r="B117" i="2" s="1"/>
  <c r="B118" i="2" s="1"/>
  <c r="AB110" i="2"/>
  <c r="W110" i="2"/>
  <c r="P110" i="2"/>
  <c r="AB109" i="2"/>
  <c r="W109" i="2"/>
  <c r="P109" i="2"/>
  <c r="AB108" i="2"/>
  <c r="W108" i="2"/>
  <c r="P108" i="2"/>
  <c r="AB107" i="2"/>
  <c r="W107" i="2"/>
  <c r="P107" i="2"/>
  <c r="AB106" i="2"/>
  <c r="W106" i="2"/>
  <c r="P106" i="2"/>
  <c r="AB105" i="2"/>
  <c r="W105" i="2"/>
  <c r="P105" i="2"/>
  <c r="AB104" i="2"/>
  <c r="W104" i="2"/>
  <c r="P104" i="2"/>
  <c r="AB103" i="2"/>
  <c r="W103" i="2"/>
  <c r="P103" i="2"/>
  <c r="AB102" i="2"/>
  <c r="W102" i="2"/>
  <c r="P102" i="2"/>
  <c r="AB101" i="2"/>
  <c r="W101" i="2"/>
  <c r="P101" i="2"/>
  <c r="AB100" i="2"/>
  <c r="W100" i="2"/>
  <c r="P100" i="2"/>
  <c r="B100" i="2"/>
  <c r="B101" i="2" s="1"/>
  <c r="B102" i="2" s="1"/>
  <c r="B103" i="2" s="1"/>
  <c r="B104" i="2" s="1"/>
  <c r="B105" i="2" s="1"/>
  <c r="B106" i="2" s="1"/>
  <c r="B107" i="2" s="1"/>
  <c r="B108" i="2" s="1"/>
  <c r="B109" i="2" s="1"/>
  <c r="AB99" i="2"/>
  <c r="W99" i="2"/>
  <c r="P99" i="2"/>
  <c r="B99" i="2"/>
  <c r="AB98" i="2"/>
  <c r="W98" i="2"/>
  <c r="P98" i="2"/>
  <c r="AB97" i="2"/>
  <c r="W97" i="2"/>
  <c r="P97" i="2"/>
  <c r="B97" i="2"/>
  <c r="AB96" i="2"/>
  <c r="W96" i="2"/>
  <c r="P96" i="2"/>
  <c r="B96" i="2"/>
  <c r="AB95" i="2"/>
  <c r="W95" i="2"/>
  <c r="P95" i="2"/>
  <c r="AB94" i="2"/>
  <c r="W94" i="2"/>
  <c r="P94" i="2"/>
  <c r="AB93" i="2"/>
  <c r="W93" i="2"/>
  <c r="P93" i="2"/>
  <c r="AB92" i="2"/>
  <c r="W92" i="2"/>
  <c r="P92" i="2"/>
  <c r="AB91" i="2"/>
  <c r="W91" i="2"/>
  <c r="P91" i="2"/>
  <c r="AB90" i="2"/>
  <c r="W90" i="2"/>
  <c r="P90" i="2"/>
  <c r="AB89" i="2"/>
  <c r="W89" i="2"/>
  <c r="P89" i="2"/>
  <c r="AB88" i="2"/>
  <c r="W88" i="2"/>
  <c r="P88" i="2"/>
  <c r="AB87" i="2"/>
  <c r="W87" i="2"/>
  <c r="P87" i="2"/>
  <c r="AB86" i="2"/>
  <c r="W86" i="2"/>
  <c r="P86" i="2"/>
  <c r="AB85" i="2"/>
  <c r="W85" i="2"/>
  <c r="P85" i="2"/>
  <c r="AB84" i="2"/>
  <c r="W84" i="2"/>
  <c r="P84" i="2"/>
  <c r="B84" i="2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AB83" i="2"/>
  <c r="W83" i="2"/>
  <c r="P83" i="2"/>
  <c r="AB82" i="2"/>
  <c r="W82" i="2"/>
  <c r="P82" i="2"/>
  <c r="AB81" i="2"/>
  <c r="W81" i="2"/>
  <c r="P81" i="2"/>
  <c r="AB80" i="2"/>
  <c r="W80" i="2"/>
  <c r="P80" i="2"/>
  <c r="AB79" i="2"/>
  <c r="W79" i="2"/>
  <c r="P79" i="2"/>
  <c r="AB78" i="2"/>
  <c r="W78" i="2"/>
  <c r="P78" i="2"/>
  <c r="AB77" i="2"/>
  <c r="W77" i="2"/>
  <c r="P77" i="2"/>
  <c r="AB76" i="2"/>
  <c r="W76" i="2"/>
  <c r="P76" i="2"/>
  <c r="AB75" i="2"/>
  <c r="W75" i="2"/>
  <c r="P75" i="2"/>
  <c r="AB74" i="2"/>
  <c r="W74" i="2"/>
  <c r="P74" i="2"/>
  <c r="AB73" i="2"/>
  <c r="W73" i="2"/>
  <c r="P73" i="2"/>
  <c r="B73" i="2"/>
  <c r="B74" i="2" s="1"/>
  <c r="B75" i="2" s="1"/>
  <c r="B76" i="2" s="1"/>
  <c r="B77" i="2" s="1"/>
  <c r="B78" i="2" s="1"/>
  <c r="B79" i="2" s="1"/>
  <c r="B80" i="2" s="1"/>
  <c r="B81" i="2" s="1"/>
  <c r="B82" i="2" s="1"/>
  <c r="AB72" i="2"/>
  <c r="W72" i="2"/>
  <c r="P72" i="2"/>
  <c r="B72" i="2"/>
  <c r="AB71" i="2"/>
  <c r="W71" i="2"/>
  <c r="P71" i="2"/>
  <c r="AB70" i="2"/>
  <c r="W70" i="2"/>
  <c r="P70" i="2"/>
  <c r="AB69" i="2"/>
  <c r="W69" i="2"/>
  <c r="P69" i="2"/>
  <c r="AB68" i="2"/>
  <c r="W68" i="2"/>
  <c r="P68" i="2"/>
  <c r="AB67" i="2"/>
  <c r="W67" i="2"/>
  <c r="P67" i="2"/>
  <c r="B67" i="2"/>
  <c r="B68" i="2" s="1"/>
  <c r="B69" i="2" s="1"/>
  <c r="AB66" i="2"/>
  <c r="W66" i="2"/>
  <c r="P66" i="2"/>
  <c r="AB65" i="2"/>
  <c r="W65" i="2"/>
  <c r="P65" i="2"/>
  <c r="AB64" i="2"/>
  <c r="W64" i="2"/>
  <c r="P64" i="2"/>
  <c r="B64" i="2"/>
  <c r="B65" i="2" s="1"/>
  <c r="AB63" i="2"/>
  <c r="W63" i="2"/>
  <c r="P63" i="2"/>
  <c r="B63" i="2"/>
  <c r="AB62" i="2"/>
  <c r="W62" i="2"/>
  <c r="P62" i="2"/>
  <c r="AB61" i="2"/>
  <c r="W61" i="2"/>
  <c r="P61" i="2"/>
  <c r="AB60" i="2"/>
  <c r="W60" i="2"/>
  <c r="P60" i="2"/>
  <c r="AB59" i="2"/>
  <c r="W59" i="2"/>
  <c r="P59" i="2"/>
  <c r="B59" i="2"/>
  <c r="B60" i="2" s="1"/>
  <c r="B61" i="2" s="1"/>
  <c r="AB58" i="2"/>
  <c r="W58" i="2"/>
  <c r="P58" i="2"/>
  <c r="B58" i="2"/>
  <c r="AB57" i="2"/>
  <c r="W57" i="2"/>
  <c r="P57" i="2"/>
  <c r="AB56" i="2"/>
  <c r="W56" i="2"/>
  <c r="P56" i="2"/>
  <c r="AB55" i="2"/>
  <c r="W55" i="2"/>
  <c r="P55" i="2"/>
  <c r="AB54" i="2"/>
  <c r="W54" i="2"/>
  <c r="P54" i="2"/>
  <c r="AB53" i="2"/>
  <c r="W53" i="2"/>
  <c r="P53" i="2"/>
  <c r="AB52" i="2"/>
  <c r="W52" i="2"/>
  <c r="P52" i="2"/>
  <c r="AB51" i="2"/>
  <c r="W51" i="2"/>
  <c r="P51" i="2"/>
  <c r="AB50" i="2"/>
  <c r="W50" i="2"/>
  <c r="P50" i="2"/>
  <c r="AB49" i="2"/>
  <c r="W49" i="2"/>
  <c r="P49" i="2"/>
  <c r="AB48" i="2"/>
  <c r="W48" i="2"/>
  <c r="P48" i="2"/>
  <c r="AB47" i="2"/>
  <c r="W47" i="2"/>
  <c r="P47" i="2"/>
  <c r="AB46" i="2"/>
  <c r="W46" i="2"/>
  <c r="P46" i="2"/>
  <c r="AB45" i="2"/>
  <c r="W45" i="2"/>
  <c r="P45" i="2"/>
  <c r="AB44" i="2"/>
  <c r="W44" i="2"/>
  <c r="P44" i="2"/>
  <c r="AB43" i="2"/>
  <c r="W43" i="2"/>
  <c r="P43" i="2"/>
  <c r="AB42" i="2"/>
  <c r="W42" i="2"/>
  <c r="P42" i="2"/>
  <c r="AB41" i="2"/>
  <c r="W41" i="2"/>
  <c r="P41" i="2"/>
  <c r="AB40" i="2"/>
  <c r="W40" i="2"/>
  <c r="P40" i="2"/>
  <c r="AB39" i="2"/>
  <c r="W39" i="2"/>
  <c r="P39" i="2"/>
  <c r="AB38" i="2"/>
  <c r="W38" i="2"/>
  <c r="P38" i="2"/>
  <c r="AB37" i="2"/>
  <c r="W37" i="2"/>
  <c r="P37" i="2"/>
  <c r="AB36" i="2"/>
  <c r="W36" i="2"/>
  <c r="P36" i="2"/>
  <c r="AB35" i="2"/>
  <c r="W35" i="2"/>
  <c r="P35" i="2"/>
  <c r="AB34" i="2"/>
  <c r="W34" i="2"/>
  <c r="P34" i="2"/>
  <c r="AB33" i="2"/>
  <c r="W33" i="2"/>
  <c r="P33" i="2"/>
  <c r="AB32" i="2"/>
  <c r="W32" i="2"/>
  <c r="P32" i="2"/>
  <c r="AB31" i="2"/>
  <c r="W31" i="2"/>
  <c r="P31" i="2"/>
  <c r="AB30" i="2"/>
  <c r="W30" i="2"/>
  <c r="P30" i="2"/>
  <c r="AB29" i="2"/>
  <c r="W29" i="2"/>
  <c r="P29" i="2"/>
  <c r="AB28" i="2"/>
  <c r="W28" i="2"/>
  <c r="P28" i="2"/>
  <c r="AB27" i="2"/>
  <c r="W27" i="2"/>
  <c r="P27" i="2"/>
  <c r="AB26" i="2"/>
  <c r="W26" i="2"/>
  <c r="P26" i="2"/>
  <c r="AB25" i="2"/>
  <c r="W25" i="2"/>
  <c r="P25" i="2"/>
  <c r="AB24" i="2"/>
  <c r="W24" i="2"/>
  <c r="P24" i="2"/>
  <c r="AB23" i="2"/>
  <c r="W23" i="2"/>
  <c r="P23" i="2"/>
  <c r="AB22" i="2"/>
  <c r="W22" i="2"/>
  <c r="P22" i="2"/>
  <c r="AB21" i="2"/>
  <c r="W21" i="2"/>
  <c r="P21" i="2"/>
  <c r="AB20" i="2"/>
  <c r="W20" i="2"/>
  <c r="P20" i="2"/>
  <c r="AB19" i="2"/>
  <c r="W19" i="2"/>
  <c r="P19" i="2"/>
  <c r="AB18" i="2"/>
  <c r="W18" i="2"/>
  <c r="P18" i="2"/>
  <c r="AB17" i="2"/>
  <c r="W17" i="2"/>
  <c r="P17" i="2"/>
  <c r="AB16" i="2"/>
  <c r="W16" i="2"/>
  <c r="P16" i="2"/>
  <c r="AB15" i="2"/>
  <c r="W15" i="2"/>
  <c r="P15" i="2"/>
  <c r="AB14" i="2"/>
  <c r="W14" i="2"/>
  <c r="P14" i="2"/>
  <c r="AB13" i="2"/>
  <c r="W13" i="2"/>
  <c r="P13" i="2"/>
  <c r="AB12" i="2"/>
  <c r="W12" i="2"/>
  <c r="P12" i="2"/>
  <c r="AB11" i="2"/>
  <c r="W11" i="2"/>
  <c r="P11" i="2"/>
  <c r="AB10" i="2"/>
  <c r="W10" i="2"/>
  <c r="P10" i="2"/>
  <c r="AB9" i="2"/>
  <c r="W9" i="2"/>
  <c r="P9" i="2"/>
  <c r="AB8" i="2"/>
  <c r="W8" i="2"/>
  <c r="P8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AB7" i="2"/>
  <c r="W7" i="2"/>
  <c r="P7" i="2"/>
  <c r="B7" i="2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<sst xmlns="http://schemas.openxmlformats.org/spreadsheetml/2006/main" count="11319" uniqueCount="4860">
  <si>
    <t>TRƯỜNG ĐẠI HỌC Y HÀ NỘI</t>
  </si>
  <si>
    <t>TT</t>
  </si>
  <si>
    <t>Mã học viên</t>
  </si>
  <si>
    <t>Họ và tên</t>
  </si>
  <si>
    <t>Tên</t>
  </si>
  <si>
    <t>Giới</t>
  </si>
  <si>
    <t>D.Tộc</t>
  </si>
  <si>
    <t>Ngày sinh</t>
  </si>
  <si>
    <t>Nơi sinh</t>
  </si>
  <si>
    <t>SBD</t>
  </si>
  <si>
    <t>Ngày v.đảng</t>
  </si>
  <si>
    <t>UTKV</t>
  </si>
  <si>
    <t>UTCP</t>
  </si>
  <si>
    <t>Chức vụ/Khoa công tác</t>
  </si>
  <si>
    <t>Cơ quan công tác</t>
  </si>
  <si>
    <t>Địa chỉ liên hệ</t>
  </si>
  <si>
    <t>CMND/ CCCD</t>
  </si>
  <si>
    <t>Chuyên ngành dự thi</t>
  </si>
  <si>
    <t>Lớp</t>
  </si>
  <si>
    <t>Môn thi</t>
  </si>
  <si>
    <t>Cơ sở</t>
  </si>
  <si>
    <t>Tổng điểm</t>
  </si>
  <si>
    <t>Ghi chú</t>
  </si>
  <si>
    <t>0001</t>
  </si>
  <si>
    <t>Nam</t>
  </si>
  <si>
    <t>Kinh</t>
  </si>
  <si>
    <t>Bắc Giang</t>
  </si>
  <si>
    <t>Chẩn đoán hình ảnh</t>
  </si>
  <si>
    <t>Ngoại khoa</t>
  </si>
  <si>
    <t>Anh</t>
  </si>
  <si>
    <t>0002</t>
  </si>
  <si>
    <t>Thanh Hóa</t>
  </si>
  <si>
    <t>Miễn thi</t>
  </si>
  <si>
    <t>0003</t>
  </si>
  <si>
    <t>25/10/1986</t>
  </si>
  <si>
    <t>Thái Bình</t>
  </si>
  <si>
    <t>0004</t>
  </si>
  <si>
    <t>0005</t>
  </si>
  <si>
    <t>Nghệ An</t>
  </si>
  <si>
    <t xml:space="preserve">Bệnh viện K </t>
  </si>
  <si>
    <t>0006</t>
  </si>
  <si>
    <t>Nguyễn Thị Hà</t>
  </si>
  <si>
    <t>Nữ</t>
  </si>
  <si>
    <t>Hà Nội</t>
  </si>
  <si>
    <t>Bệnh viện Quân Y 103</t>
  </si>
  <si>
    <t>0007</t>
  </si>
  <si>
    <t>0008</t>
  </si>
  <si>
    <t>0009</t>
  </si>
  <si>
    <t>Nguyễn Văn Hiếu</t>
  </si>
  <si>
    <t>0010</t>
  </si>
  <si>
    <t>0011</t>
  </si>
  <si>
    <t>Hải Dương</t>
  </si>
  <si>
    <t>0012</t>
  </si>
  <si>
    <t>0013</t>
  </si>
  <si>
    <t>Bệnh viện Lão khoa Trung ương</t>
  </si>
  <si>
    <t>Số 1A Phương Mai, Đống Đa, Hà Nội</t>
  </si>
  <si>
    <t>0014</t>
  </si>
  <si>
    <t>0015</t>
  </si>
  <si>
    <t>0016</t>
  </si>
  <si>
    <t>Bệnh viện Nhi Trung ương</t>
  </si>
  <si>
    <t>18/879 La Thành, Đống Đa, Hà Nội</t>
  </si>
  <si>
    <t>0017</t>
  </si>
  <si>
    <t>Hải Phòng</t>
  </si>
  <si>
    <t>30 Cầu Bươu, Tân Triều, Thanh Trì, Hà Nội</t>
  </si>
  <si>
    <t>0018</t>
  </si>
  <si>
    <t>Nam Định</t>
  </si>
  <si>
    <t>Bệnh viện Phổi Trung ương</t>
  </si>
  <si>
    <t>463 Hoàng Hoa Thám, Ba Đình, Hà Nội</t>
  </si>
  <si>
    <t>0019</t>
  </si>
  <si>
    <t>0020</t>
  </si>
  <si>
    <t>0021</t>
  </si>
  <si>
    <t>10/08/1983</t>
  </si>
  <si>
    <t>Hà Tĩnh</t>
  </si>
  <si>
    <t>0022</t>
  </si>
  <si>
    <t>0023</t>
  </si>
  <si>
    <t>Ninh Bình</t>
  </si>
  <si>
    <t>0024</t>
  </si>
  <si>
    <t>0025</t>
  </si>
  <si>
    <t>124 Nguyễn Đức Cảnh, Lê Chân, Hải Phòng</t>
  </si>
  <si>
    <t>0026</t>
  </si>
  <si>
    <t>Hưng Yên</t>
  </si>
  <si>
    <t>72A Nguyễn Bỉnh Khiêm, Ngô Quyền, Hải Phòng</t>
  </si>
  <si>
    <t>0027</t>
  </si>
  <si>
    <t>Km 13+500 Đường Ngọc Hồi, Thanh Trì, Hà Nội</t>
  </si>
  <si>
    <t>0028</t>
  </si>
  <si>
    <t>Da liễu</t>
  </si>
  <si>
    <t>Nội khoa</t>
  </si>
  <si>
    <t>Sinh lý học</t>
  </si>
  <si>
    <t>0029</t>
  </si>
  <si>
    <t>0030</t>
  </si>
  <si>
    <t>0031</t>
  </si>
  <si>
    <t>Thái Nguyên</t>
  </si>
  <si>
    <t>0032</t>
  </si>
  <si>
    <t>0033</t>
  </si>
  <si>
    <t>Tày</t>
  </si>
  <si>
    <t>Lạng Sơn</t>
  </si>
  <si>
    <t>0034</t>
  </si>
  <si>
    <t>0035</t>
  </si>
  <si>
    <t>Hà Giang</t>
  </si>
  <si>
    <t>Bệnh viện Đa khoa tỉnh Phú Thọ</t>
  </si>
  <si>
    <t>0036</t>
  </si>
  <si>
    <t>0037</t>
  </si>
  <si>
    <t>0038</t>
  </si>
  <si>
    <t>Bệnh viện Hữu Nghị Việt Xô</t>
  </si>
  <si>
    <t>Số 1 Trần Khánh Dư, Hai Bà Trưng, Hà Nội</t>
  </si>
  <si>
    <t>0039</t>
  </si>
  <si>
    <t>Bệnh viện TW Quân Đội 108</t>
  </si>
  <si>
    <t>Số 1 Trần Hưng Đạo, Hai Bà Trưng, Hà Nội</t>
  </si>
  <si>
    <t>0040</t>
  </si>
  <si>
    <t>0041</t>
  </si>
  <si>
    <t>0042</t>
  </si>
  <si>
    <t>0043</t>
  </si>
  <si>
    <t>Pháp</t>
  </si>
  <si>
    <t>0044</t>
  </si>
  <si>
    <t>YHDP</t>
  </si>
  <si>
    <t>0045</t>
  </si>
  <si>
    <t>0046</t>
  </si>
  <si>
    <t>0047</t>
  </si>
  <si>
    <t>Trường Cao Đẳng Y tế Thanh Hóa</t>
  </si>
  <si>
    <t>0048</t>
  </si>
  <si>
    <t>Trường Đại học Kỹ thuật Y tế Hải Dương</t>
  </si>
  <si>
    <t>0049</t>
  </si>
  <si>
    <t>0050</t>
  </si>
  <si>
    <t>0051</t>
  </si>
  <si>
    <t>0052</t>
  </si>
  <si>
    <t>Bệnh viện Đa khoa Đức Giang</t>
  </si>
  <si>
    <t>54 Trường Lâm, Đức Giang, Long Biên, Hà Nội</t>
  </si>
  <si>
    <t>0053</t>
  </si>
  <si>
    <t>0054</t>
  </si>
  <si>
    <t>0055</t>
  </si>
  <si>
    <t>Nguyễn Thị Thu Hà</t>
  </si>
  <si>
    <t>0056</t>
  </si>
  <si>
    <t>HCM</t>
  </si>
  <si>
    <t>0057</t>
  </si>
  <si>
    <t>0058</t>
  </si>
  <si>
    <t>Nguyễn Minh Hoàng</t>
  </si>
  <si>
    <t>Bệnh viện Bạch Mai</t>
  </si>
  <si>
    <t>78 Giải Phóng, Phương Mai, Đống Đa, Hà Nội</t>
  </si>
  <si>
    <t>0059</t>
  </si>
  <si>
    <t>0060</t>
  </si>
  <si>
    <t>Phú Thọ</t>
  </si>
  <si>
    <t>0061</t>
  </si>
  <si>
    <t>0062</t>
  </si>
  <si>
    <t>0063</t>
  </si>
  <si>
    <t>Quảng Ninh</t>
  </si>
  <si>
    <t>0064</t>
  </si>
  <si>
    <t>Cục cảnh sát</t>
  </si>
  <si>
    <t>0065</t>
  </si>
  <si>
    <t>0066</t>
  </si>
  <si>
    <t>0067</t>
  </si>
  <si>
    <t>0068</t>
  </si>
  <si>
    <t>0069</t>
  </si>
  <si>
    <t>0070</t>
  </si>
  <si>
    <t>Khoa Nhi</t>
  </si>
  <si>
    <t>0071</t>
  </si>
  <si>
    <t>Bệnh viện E</t>
  </si>
  <si>
    <t>89 Trần Cung, Nghĩa Tân, Cầu Giấy, Hà Nội</t>
  </si>
  <si>
    <t>0072</t>
  </si>
  <si>
    <t>0073</t>
  </si>
  <si>
    <t>0074</t>
  </si>
  <si>
    <t>0075</t>
  </si>
  <si>
    <t>Bắc Ninh</t>
  </si>
  <si>
    <t>0076</t>
  </si>
  <si>
    <t>0077</t>
  </si>
  <si>
    <t>0078</t>
  </si>
  <si>
    <t>Vĩnh Phúc</t>
  </si>
  <si>
    <t xml:space="preserve">Bệnh viện Đa khoa tỉnh Vĩnh Phúc </t>
  </si>
  <si>
    <t>Lạc Ý, Đồng Tâm, Tp. Vĩnh Yên, Vĩnh Phúc</t>
  </si>
  <si>
    <t>0079</t>
  </si>
  <si>
    <t>Số 1, Trần Khánh Dư, Bạch Đằng, Hai Bà Trưng, Hà Nội</t>
  </si>
  <si>
    <t>0080</t>
  </si>
  <si>
    <t>0081</t>
  </si>
  <si>
    <t>0082</t>
  </si>
  <si>
    <t>0083</t>
  </si>
  <si>
    <t>0084</t>
  </si>
  <si>
    <t>0085</t>
  </si>
  <si>
    <t>0086</t>
  </si>
  <si>
    <t>06/11/1988</t>
  </si>
  <si>
    <t>0087</t>
  </si>
  <si>
    <t>Bệnh viện Trường Đại học Kỹ thuật Y tế Hải Dương</t>
  </si>
  <si>
    <t>229 Nguyễn Lương Bằng, Tp.Hải Dương, Hải Dương</t>
  </si>
  <si>
    <t>0088</t>
  </si>
  <si>
    <t>0089</t>
  </si>
  <si>
    <t>Dinh dưỡng</t>
  </si>
  <si>
    <t>0090</t>
  </si>
  <si>
    <t>0091</t>
  </si>
  <si>
    <t>0092</t>
  </si>
  <si>
    <t>0093</t>
  </si>
  <si>
    <t>0094</t>
  </si>
  <si>
    <t>0095</t>
  </si>
  <si>
    <t>Yên Bái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</si>
  <si>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</si>
  <si>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</si>
  <si>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</si>
  <si>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</si>
  <si>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</si>
  <si>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</si>
  <si>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</si>
  <si>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</si>
  <si>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</si>
  <si>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</si>
  <si>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</si>
  <si>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Nguyễn Ngọc Sơn</t>
  </si>
  <si>
    <t>0107</t>
  </si>
  <si>
    <t>0108</t>
  </si>
  <si>
    <t>0109</t>
  </si>
  <si>
    <t>Bệnh viện Thanh Nhàn</t>
  </si>
  <si>
    <t>Gây mê hồi sức</t>
  </si>
  <si>
    <t>0110</t>
  </si>
  <si>
    <t>0111</t>
  </si>
  <si>
    <t>0112</t>
  </si>
  <si>
    <t>0113</t>
  </si>
  <si>
    <t>Điện Biên</t>
  </si>
  <si>
    <t>0114</t>
  </si>
  <si>
    <t>0115</t>
  </si>
  <si>
    <t>0116</t>
  </si>
  <si>
    <t>Trần Thị Phương</t>
  </si>
  <si>
    <t>18/08/1990</t>
  </si>
  <si>
    <t>Bệnh viện Sản Nhi Nghệ An</t>
  </si>
  <si>
    <t>0117</t>
  </si>
  <si>
    <t>0118</t>
  </si>
  <si>
    <t>0119</t>
  </si>
  <si>
    <t>12 Chu Văn An, Ba Đình, Hà Nội</t>
  </si>
  <si>
    <t>0120</t>
  </si>
  <si>
    <t>Nguyễn Hiền Anh</t>
  </si>
  <si>
    <t>21/02/1992</t>
  </si>
  <si>
    <t>CH-1030</t>
  </si>
  <si>
    <t>Số 89 Trần Cung, Cầu Giấy, Hà Nội</t>
  </si>
  <si>
    <t>0943750850</t>
  </si>
  <si>
    <t>hieuanhnguyen212146@gmail.com</t>
  </si>
  <si>
    <t>012896296</t>
  </si>
  <si>
    <t>Giải phẫu bệnh</t>
  </si>
  <si>
    <t>0121</t>
  </si>
  <si>
    <t>Lê Thị Hoa</t>
  </si>
  <si>
    <t>17/01/1990</t>
  </si>
  <si>
    <t>CH-1031</t>
  </si>
  <si>
    <t>Bệnh viện Lao Phổi Hưng Yên</t>
  </si>
  <si>
    <t>Đường Phạm Bạch Hổ, P. Lam Sơn, Tp Hưng Yên, Hưng Yên</t>
  </si>
  <si>
    <t>0989911673</t>
  </si>
  <si>
    <t>hoalee171@gmail.com</t>
  </si>
  <si>
    <t>100958049</t>
  </si>
  <si>
    <t>0122</t>
  </si>
  <si>
    <t>Nguyễn Thị Như Quỳnh</t>
  </si>
  <si>
    <t>19/02/1990</t>
  </si>
  <si>
    <t>Quảng Ngãi</t>
  </si>
  <si>
    <t>CH-1032</t>
  </si>
  <si>
    <t>Trường ĐHKT Y Dược Đà Nẵng</t>
  </si>
  <si>
    <t>99 Hùng Vương, Hải Châu, Đà Nẵng</t>
  </si>
  <si>
    <t>0985765609</t>
  </si>
  <si>
    <t>quynhnguyen1902@gmail.com</t>
  </si>
  <si>
    <t>212750533</t>
  </si>
  <si>
    <t>0123</t>
  </si>
  <si>
    <t>Đỗ Thị Thương Thương</t>
  </si>
  <si>
    <t>14/08/1992</t>
  </si>
  <si>
    <t>Đắc Lắc</t>
  </si>
  <si>
    <t>CH-1033</t>
  </si>
  <si>
    <t>Trung tâm Pháp Y TP HCM</t>
  </si>
  <si>
    <t>336 Trần Phú, Phường 7, Quận 5, TP HCM</t>
  </si>
  <si>
    <t>0932642045</t>
  </si>
  <si>
    <t>dothuong148@gmail.com</t>
  </si>
  <si>
    <t>025747977</t>
  </si>
  <si>
    <t>0124</t>
  </si>
  <si>
    <t>Âu Dương Quốc Uy</t>
  </si>
  <si>
    <t>Hoa</t>
  </si>
  <si>
    <t>26/07/1992</t>
  </si>
  <si>
    <t>CH-1034</t>
  </si>
  <si>
    <t>01265237992</t>
  </si>
  <si>
    <t>drquocuy@gmail.com</t>
  </si>
  <si>
    <t>024656268</t>
  </si>
  <si>
    <t>0125</t>
  </si>
  <si>
    <t>Lê Thị Thanh Xuân</t>
  </si>
  <si>
    <t>CH-1035</t>
  </si>
  <si>
    <t>0988020408</t>
  </si>
  <si>
    <t>thanhxuan108@gmail.com</t>
  </si>
  <si>
    <t>001183006572</t>
  </si>
  <si>
    <t>0126</t>
  </si>
  <si>
    <t>0127</t>
  </si>
  <si>
    <t>0128</t>
  </si>
  <si>
    <t>08/03/1987</t>
  </si>
  <si>
    <t>Số 42 Thanh Nhàn, Hai Bà Trưng, Hà Nội</t>
  </si>
  <si>
    <t>0129</t>
  </si>
  <si>
    <t>0130</t>
  </si>
  <si>
    <t>0131</t>
  </si>
  <si>
    <t>Phạm Văn Công</t>
  </si>
  <si>
    <t>27/12/1990</t>
  </si>
  <si>
    <t>CH-1041</t>
  </si>
  <si>
    <t>Khoa HSCC</t>
  </si>
  <si>
    <t>Phúc La, Hà Đông, Hà Nội</t>
  </si>
  <si>
    <t>0978038867</t>
  </si>
  <si>
    <t>phamcongbsqy103@gmail.com</t>
  </si>
  <si>
    <t>15002114</t>
  </si>
  <si>
    <t>Hồi sức cấp cứu</t>
  </si>
  <si>
    <t>0132</t>
  </si>
  <si>
    <t>Đàm Văn Đạt</t>
  </si>
  <si>
    <t>22/09/1987</t>
  </si>
  <si>
    <t>CH-1042</t>
  </si>
  <si>
    <t>Bệnh viện ĐKKTYT Hải Dương</t>
  </si>
  <si>
    <t>Số 229 Nguyễn Lương Bằng, Thanh Bình, Hải Dương</t>
  </si>
  <si>
    <t>0977840587</t>
  </si>
  <si>
    <t>drthanhdat87@gmail.com</t>
  </si>
  <si>
    <t>03008700524</t>
  </si>
  <si>
    <t>0133</t>
  </si>
  <si>
    <t>Nguyễn Công Hậu</t>
  </si>
  <si>
    <t>16/05/1990</t>
  </si>
  <si>
    <t>CH-1044</t>
  </si>
  <si>
    <t>Khoa HSTC</t>
  </si>
  <si>
    <t>Bệnh viện Đa khoa tỉnh Bắc Ninh</t>
  </si>
  <si>
    <t>Bồ Sơn, Võ Cường, TP Bắc Ninh, Bắc Ninh</t>
  </si>
  <si>
    <t>0979049704</t>
  </si>
  <si>
    <t>nguyenconghaubn@gmail.com</t>
  </si>
  <si>
    <t>125403134</t>
  </si>
  <si>
    <t>0134</t>
  </si>
  <si>
    <t>Lê Văn Hiệp</t>
  </si>
  <si>
    <t>20/12/1988</t>
  </si>
  <si>
    <t>CH-1045</t>
  </si>
  <si>
    <t>01652542945</t>
  </si>
  <si>
    <t>mdlehiephn@gmail.com</t>
  </si>
  <si>
    <t>112195409</t>
  </si>
  <si>
    <t>0135</t>
  </si>
  <si>
    <t>Đoàn Thị Hợp</t>
  </si>
  <si>
    <t>13/02/1988</t>
  </si>
  <si>
    <t>CH-1046</t>
  </si>
  <si>
    <t>0971476470</t>
  </si>
  <si>
    <t>doanhop13@gmail.com</t>
  </si>
  <si>
    <t>14002472</t>
  </si>
  <si>
    <t>0136</t>
  </si>
  <si>
    <t>Phan Thị Lan Hương</t>
  </si>
  <si>
    <t>01/08/1991</t>
  </si>
  <si>
    <t>CH-1048</t>
  </si>
  <si>
    <t>Trung tâm chống độc</t>
  </si>
  <si>
    <t>Số 78 Giải Phóng, Phương Mai, Đống Đa, Hà Nội</t>
  </si>
  <si>
    <t>0986917517</t>
  </si>
  <si>
    <t>drhuong1991@gmail.com</t>
  </si>
  <si>
    <t>145506645</t>
  </si>
  <si>
    <t>0137</t>
  </si>
  <si>
    <t>Đặng Thị Hương</t>
  </si>
  <si>
    <t>27/09/1989</t>
  </si>
  <si>
    <t>CH-1049</t>
  </si>
  <si>
    <t>Khoa HCSTC-CĐ</t>
  </si>
  <si>
    <t>Bệnh viện đa khoa Phố Nối</t>
  </si>
  <si>
    <t>Thị Trấn Bần Yên Nhàn, huyện Mỹ Hào, Hưng Yên</t>
  </si>
  <si>
    <t>01688777584</t>
  </si>
  <si>
    <t>danghuong2709@gmail.com</t>
  </si>
  <si>
    <t>145340628</t>
  </si>
  <si>
    <t>0138</t>
  </si>
  <si>
    <t>Vũ Trung Kiên</t>
  </si>
  <si>
    <t>28/11/1988</t>
  </si>
  <si>
    <t>CH-1050</t>
  </si>
  <si>
    <t>Bệnh viện đa khoa Nông Nghiệp</t>
  </si>
  <si>
    <t>01697987883</t>
  </si>
  <si>
    <t>trungkienvu1188@gmail.com</t>
  </si>
  <si>
    <t>026088003862</t>
  </si>
  <si>
    <t>0139</t>
  </si>
  <si>
    <t>Nguyễn Minh Lực</t>
  </si>
  <si>
    <t>17/04/1987</t>
  </si>
  <si>
    <t>CH-1051</t>
  </si>
  <si>
    <t>Khoa HCTC</t>
  </si>
  <si>
    <t>0981234188</t>
  </si>
  <si>
    <t>dr.nguyengiahuong@gmail.com</t>
  </si>
  <si>
    <t>038087008974</t>
  </si>
  <si>
    <t>0140</t>
  </si>
  <si>
    <t>Trương Anh Minh</t>
  </si>
  <si>
    <t>06/01/1984</t>
  </si>
  <si>
    <t>CH-1052</t>
  </si>
  <si>
    <t>Bệnh viện Việt Tiệp Hải Phòng</t>
  </si>
  <si>
    <t>Số 1 đường Nhà Thương, Lê Chân, Hải Phòng</t>
  </si>
  <si>
    <t>0934288366</t>
  </si>
  <si>
    <t>bshoisue24@gmail.com</t>
  </si>
  <si>
    <t>142188953</t>
  </si>
  <si>
    <t>0141</t>
  </si>
  <si>
    <t>Hoàng Sỹ Nhất</t>
  </si>
  <si>
    <t>18/04/1991</t>
  </si>
  <si>
    <t>CH-1053</t>
  </si>
  <si>
    <t>Bệnh viện Ung Bướu Nghệ An</t>
  </si>
  <si>
    <t>60 Tôn Thất Tùng, TP Vinh, Nghệ An</t>
  </si>
  <si>
    <t>0969691804</t>
  </si>
  <si>
    <t>hoangsynhat@gmail.com</t>
  </si>
  <si>
    <t>187077492</t>
  </si>
  <si>
    <t>0142</t>
  </si>
  <si>
    <t>Nguyễn Đình Quân</t>
  </si>
  <si>
    <t>19/03/1988</t>
  </si>
  <si>
    <t>CH-1054</t>
  </si>
  <si>
    <t>0972442989</t>
  </si>
  <si>
    <t>quanghanoi@gmail.com</t>
  </si>
  <si>
    <t>C2326852</t>
  </si>
  <si>
    <t>0143</t>
  </si>
  <si>
    <t>Nguyễn Ngọc Quân</t>
  </si>
  <si>
    <t>08/09/1989</t>
  </si>
  <si>
    <t>CH-1055</t>
  </si>
  <si>
    <t>01673395222</t>
  </si>
  <si>
    <t>drquannguyentn@gmail.com</t>
  </si>
  <si>
    <t>125284509</t>
  </si>
  <si>
    <t>0144</t>
  </si>
  <si>
    <t>Nguyễn Hải Quyết</t>
  </si>
  <si>
    <t>23/05/1991</t>
  </si>
  <si>
    <t>CH-1056</t>
  </si>
  <si>
    <t>Bệnh viện Giao thông vận tải</t>
  </si>
  <si>
    <t>Số 84 Chùa Láng, Láng Thượng, Đống Đa, Hà Nội</t>
  </si>
  <si>
    <t>01664275203</t>
  </si>
  <si>
    <t>nguyenhaiquyet@gmail.com</t>
  </si>
  <si>
    <t>163160311</t>
  </si>
  <si>
    <t>0145</t>
  </si>
  <si>
    <t>Nguyễn Minh Quyết</t>
  </si>
  <si>
    <t>15/05/1990</t>
  </si>
  <si>
    <t>CH-1057</t>
  </si>
  <si>
    <t>Công ty CP Bệnh viện Giao thông vận tải</t>
  </si>
  <si>
    <t>Ngõ 84 Chùa Láng, Láng Thượng, Đống Đa, Hà Nội</t>
  </si>
  <si>
    <t>01665418536</t>
  </si>
  <si>
    <t>dr.quyetnm@gmail.com</t>
  </si>
  <si>
    <t>001090018774</t>
  </si>
  <si>
    <t>0146</t>
  </si>
  <si>
    <t>Nguyễn Đức Quỳnh</t>
  </si>
  <si>
    <t>30/07/1988</t>
  </si>
  <si>
    <t>CH-1058</t>
  </si>
  <si>
    <t>Bệnh viện đa khoa tỉnh Vĩnh Phúc</t>
  </si>
  <si>
    <t>Phường Đồng Tâm, TP Vĩnh Yên, Vĩnh Phúc</t>
  </si>
  <si>
    <t>0966497473</t>
  </si>
  <si>
    <t>ducquynhnguyen3007@gmail.com</t>
  </si>
  <si>
    <t>135313506</t>
  </si>
  <si>
    <t>0147</t>
  </si>
  <si>
    <t>Nguyễn Danh Sen</t>
  </si>
  <si>
    <t>31/10/1989</t>
  </si>
  <si>
    <t>CH-1059</t>
  </si>
  <si>
    <t>Bệnh viện đa khoa Đức Giang</t>
  </si>
  <si>
    <t>54 Trường Lâm, Long Biên, Hà Nội</t>
  </si>
  <si>
    <t>0989692721</t>
  </si>
  <si>
    <t>drsennd31@gmail.com</t>
  </si>
  <si>
    <t>112375663</t>
  </si>
  <si>
    <t>0148</t>
  </si>
  <si>
    <t>Võ Thị Tâm</t>
  </si>
  <si>
    <t>19/12/1991</t>
  </si>
  <si>
    <t>CH-1060</t>
  </si>
  <si>
    <t>Bệnh viện Thanh Trì</t>
  </si>
  <si>
    <t>Số 1 Tứ Hiệp, Thanh Trì, Hà Nội</t>
  </si>
  <si>
    <t>01676033480</t>
  </si>
  <si>
    <t>boorin261216@gmail.com</t>
  </si>
  <si>
    <t>142459758</t>
  </si>
  <si>
    <t>0149</t>
  </si>
  <si>
    <t>Lê Thị Thương</t>
  </si>
  <si>
    <t>06/05/1992</t>
  </si>
  <si>
    <t>CH-1061</t>
  </si>
  <si>
    <t>01646397530</t>
  </si>
  <si>
    <t>thuonglehmu@gmail.com</t>
  </si>
  <si>
    <t>017129487</t>
  </si>
  <si>
    <t>0150</t>
  </si>
  <si>
    <t>Trần Đức Trung</t>
  </si>
  <si>
    <t>07/11/1991</t>
  </si>
  <si>
    <t>CH-1062</t>
  </si>
  <si>
    <t>Trường Đại học Y Hải Phòng</t>
  </si>
  <si>
    <t>01627152086</t>
  </si>
  <si>
    <t>tdtrung@hpmu,edu,vn</t>
  </si>
  <si>
    <t>031639714</t>
  </si>
  <si>
    <t>0151</t>
  </si>
  <si>
    <t>Lê Sơn Việt</t>
  </si>
  <si>
    <t>12/07/1990</t>
  </si>
  <si>
    <t>CH-1063</t>
  </si>
  <si>
    <t>Bệnh viện 74 Trung ương</t>
  </si>
  <si>
    <t>Tổ 14 Phường Hùng Vương, Phúc Yên, Vĩnh Phúc</t>
  </si>
  <si>
    <t>0972478318</t>
  </si>
  <si>
    <t>sonviethmu@gmail.com</t>
  </si>
  <si>
    <t>135504096</t>
  </si>
  <si>
    <t>0152</t>
  </si>
  <si>
    <t>Vũ Thị Vui</t>
  </si>
  <si>
    <t>03/05/1990</t>
  </si>
  <si>
    <t>CH-1064</t>
  </si>
  <si>
    <t>Bệnh viện đa khoa Quốc tế Hải Phòng</t>
  </si>
  <si>
    <t>0973560671</t>
  </si>
  <si>
    <t>drvuihih@gmail.com</t>
  </si>
  <si>
    <t>030190000376</t>
  </si>
  <si>
    <t>0153</t>
  </si>
  <si>
    <t>0154</t>
  </si>
  <si>
    <t>0155</t>
  </si>
  <si>
    <t>0156</t>
  </si>
  <si>
    <t>0157</t>
  </si>
  <si>
    <t>0158</t>
  </si>
  <si>
    <t>0159</t>
  </si>
  <si>
    <t>0160</t>
  </si>
  <si>
    <t>1A Phương Mai, Đống Đa, Hà Nội</t>
  </si>
  <si>
    <t>0161</t>
  </si>
  <si>
    <t>CA Thanh Hóa</t>
  </si>
  <si>
    <t>0162</t>
  </si>
  <si>
    <t>Lai Châu</t>
  </si>
  <si>
    <t xml:space="preserve"> </t>
  </si>
  <si>
    <t>CA Điện Biên</t>
  </si>
  <si>
    <t>0163</t>
  </si>
  <si>
    <t>CA Bắc Giang</t>
  </si>
  <si>
    <t>0164</t>
  </si>
  <si>
    <t>CA Hà Nội</t>
  </si>
  <si>
    <t>0165</t>
  </si>
  <si>
    <t>0166</t>
  </si>
  <si>
    <t>0167</t>
  </si>
  <si>
    <t>Giảng viên</t>
  </si>
  <si>
    <t>CA Hải Dương</t>
  </si>
  <si>
    <t>0168</t>
  </si>
  <si>
    <t>0169</t>
  </si>
  <si>
    <t>0170</t>
  </si>
  <si>
    <t>0171</t>
  </si>
  <si>
    <t>0172</t>
  </si>
  <si>
    <t>0173</t>
  </si>
  <si>
    <t>CA Nghệ An</t>
  </si>
  <si>
    <t>0174</t>
  </si>
  <si>
    <t>0175</t>
  </si>
  <si>
    <t>0176</t>
  </si>
  <si>
    <t>0177</t>
  </si>
  <si>
    <t>0178</t>
  </si>
  <si>
    <t>0179</t>
  </si>
  <si>
    <t>Hà Nam</t>
  </si>
  <si>
    <t>0180</t>
  </si>
  <si>
    <t>0181</t>
  </si>
  <si>
    <t>0182</t>
  </si>
  <si>
    <t>Quảng Trị</t>
  </si>
  <si>
    <t>0183</t>
  </si>
  <si>
    <t>0184</t>
  </si>
  <si>
    <t>0185</t>
  </si>
  <si>
    <t>Quảng Nam</t>
  </si>
  <si>
    <t>0186</t>
  </si>
  <si>
    <t>0187</t>
  </si>
  <si>
    <t>0188</t>
  </si>
  <si>
    <t>0189</t>
  </si>
  <si>
    <t>0190</t>
  </si>
  <si>
    <t>0191</t>
  </si>
  <si>
    <t>0192</t>
  </si>
  <si>
    <t>CA Hưng Yên</t>
  </si>
  <si>
    <t>0193</t>
  </si>
  <si>
    <t>0194</t>
  </si>
  <si>
    <t>0195</t>
  </si>
  <si>
    <t>0196</t>
  </si>
  <si>
    <t>Quảng Bình</t>
  </si>
  <si>
    <t>0197</t>
  </si>
  <si>
    <t>0198</t>
  </si>
  <si>
    <t>0199</t>
  </si>
  <si>
    <t>0200</t>
  </si>
  <si>
    <t>0201</t>
  </si>
  <si>
    <t>0202</t>
  </si>
  <si>
    <t>Lao</t>
  </si>
  <si>
    <t>0203</t>
  </si>
  <si>
    <t>Mô phôi thai học</t>
  </si>
  <si>
    <t>0204</t>
  </si>
  <si>
    <t>0205</t>
  </si>
  <si>
    <t>Phạm Thùy Linh</t>
  </si>
  <si>
    <t>0206</t>
  </si>
  <si>
    <t>0207</t>
  </si>
  <si>
    <t>YHCT</t>
  </si>
  <si>
    <t>0208</t>
  </si>
  <si>
    <t>0209</t>
  </si>
  <si>
    <t>0210</t>
  </si>
  <si>
    <t>0211</t>
  </si>
  <si>
    <t>0212</t>
  </si>
  <si>
    <t>0213</t>
  </si>
  <si>
    <t>0214</t>
  </si>
  <si>
    <t>Thái</t>
  </si>
  <si>
    <t>0215</t>
  </si>
  <si>
    <t>0216</t>
  </si>
  <si>
    <t>0217</t>
  </si>
  <si>
    <t>0218</t>
  </si>
  <si>
    <t>0219</t>
  </si>
  <si>
    <t>Tuyên Quang</t>
  </si>
  <si>
    <t>0220</t>
  </si>
  <si>
    <t>0221</t>
  </si>
  <si>
    <t>Nguyễn Văn Đức</t>
  </si>
  <si>
    <t>0222</t>
  </si>
  <si>
    <t>0223</t>
  </si>
  <si>
    <t>0224</t>
  </si>
  <si>
    <t>Nguyễn Văn Hoàng</t>
  </si>
  <si>
    <t>0225</t>
  </si>
  <si>
    <t>Trần Việt Hoàng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</si>
  <si>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</si>
  <si>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</si>
  <si>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</si>
  <si>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</si>
  <si>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</si>
  <si>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</si>
  <si>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</si>
  <si>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</si>
  <si>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</si>
  <si>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</si>
  <si>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</si>
  <si>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</si>
  <si>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</si>
  <si>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</si>
  <si>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</si>
  <si>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</si>
  <si>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</si>
  <si>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</si>
  <si>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</si>
  <si>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</si>
  <si>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</si>
  <si>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</si>
  <si>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</si>
  <si>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</si>
  <si>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</si>
  <si>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</si>
  <si>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</si>
  <si>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</si>
  <si>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</si>
  <si>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</si>
  <si>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</si>
  <si>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</si>
  <si>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</si>
  <si>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</si>
  <si>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</si>
  <si>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</si>
  <si>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</si>
  <si>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</si>
  <si>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</si>
  <si>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17/09/1989</t>
  </si>
  <si>
    <t>Sơn La</t>
  </si>
  <si>
    <t>0265</t>
  </si>
  <si>
    <t>0266</t>
  </si>
  <si>
    <t>0267</t>
  </si>
  <si>
    <t>0268</t>
  </si>
  <si>
    <t>0269</t>
  </si>
  <si>
    <t>0270</t>
  </si>
  <si>
    <t>0271</t>
  </si>
  <si>
    <t>0272</t>
  </si>
  <si>
    <t>Nhãn khoa</t>
  </si>
  <si>
    <t>0273</t>
  </si>
  <si>
    <t>0274</t>
  </si>
  <si>
    <t>0275</t>
  </si>
  <si>
    <t>0276</t>
  </si>
  <si>
    <t>Nùng</t>
  </si>
  <si>
    <t>0277</t>
  </si>
  <si>
    <t>0278</t>
  </si>
  <si>
    <t>0279</t>
  </si>
  <si>
    <t>0280</t>
  </si>
  <si>
    <t>0281</t>
  </si>
  <si>
    <t>Hoàng Thị Anh</t>
  </si>
  <si>
    <t>25/04/1985</t>
  </si>
  <si>
    <t>CH-1076</t>
  </si>
  <si>
    <t>Khoa Tự nguyện C</t>
  </si>
  <si>
    <t>0985242116</t>
  </si>
  <si>
    <t>hoanganh_bs04@yahoo.com</t>
  </si>
  <si>
    <t>033185004803</t>
  </si>
  <si>
    <t>Nhi khoa</t>
  </si>
  <si>
    <t>0282</t>
  </si>
  <si>
    <t>Quách Tiến Bảng</t>
  </si>
  <si>
    <t>12/06/1987</t>
  </si>
  <si>
    <t>CH-1077</t>
  </si>
  <si>
    <t xml:space="preserve">Trung tâm Tim mạch Trẻ em </t>
  </si>
  <si>
    <t>0986323127</t>
  </si>
  <si>
    <t>bangnhp@gmail.com</t>
  </si>
  <si>
    <t>033087000045</t>
  </si>
  <si>
    <t>0283</t>
  </si>
  <si>
    <t>Lại Thị Cúc</t>
  </si>
  <si>
    <t>14/07/1986</t>
  </si>
  <si>
    <t>CH-1078</t>
  </si>
  <si>
    <t>Bệnh viện đa khoa tỉnh Điện Biên</t>
  </si>
  <si>
    <t>Tổ dân phố 12, Noong Bua, TP. Điện Biên, Điện Biên</t>
  </si>
  <si>
    <t>0914591286</t>
  </si>
  <si>
    <t>laithicuc1986@gmail.com</t>
  </si>
  <si>
    <t>040280089</t>
  </si>
  <si>
    <t>0284</t>
  </si>
  <si>
    <t>Đỗ Trọng Đạt</t>
  </si>
  <si>
    <t>CH-1080</t>
  </si>
  <si>
    <t>Bệnh viện Sản Nhi Hà Nam</t>
  </si>
  <si>
    <t>Trường Chinh, Minh Khai, Phủ Lý, Hà Nam</t>
  </si>
  <si>
    <t>0917017190</t>
  </si>
  <si>
    <t>drtrongdat1709@gmail.com</t>
  </si>
  <si>
    <t>035089002165</t>
  </si>
  <si>
    <t>CA Hà Nam</t>
  </si>
  <si>
    <t>0285</t>
  </si>
  <si>
    <t>Nguyễn Minh Đức</t>
  </si>
  <si>
    <t>08/10/1988</t>
  </si>
  <si>
    <t>CH-1081</t>
  </si>
  <si>
    <t>0902681088</t>
  </si>
  <si>
    <t>minhduc.nhp@gmail.com</t>
  </si>
  <si>
    <t>142494588</t>
  </si>
  <si>
    <t>0286</t>
  </si>
  <si>
    <t xml:space="preserve">Bùi Văn Đức </t>
  </si>
  <si>
    <t>CH-1082</t>
  </si>
  <si>
    <t>0981618890</t>
  </si>
  <si>
    <t>buiduc1808@gmail.com</t>
  </si>
  <si>
    <t>112329170</t>
  </si>
  <si>
    <t>0287</t>
  </si>
  <si>
    <t>Đặng Thị Kim Giang</t>
  </si>
  <si>
    <t>14/11/1991</t>
  </si>
  <si>
    <t>CH-1083</t>
  </si>
  <si>
    <t>Phòng khám đa khoa Lương Thế Vinh</t>
  </si>
  <si>
    <t>Bệnh viện Đại học Quốc gia Hà Nội</t>
  </si>
  <si>
    <t>25-8/138 Phú Đô, Nam Từ Liêm, Hà Nội</t>
  </si>
  <si>
    <t>01649623732</t>
  </si>
  <si>
    <t>danggianghmu@gmail.com</t>
  </si>
  <si>
    <t>017031373</t>
  </si>
  <si>
    <t>0288</t>
  </si>
  <si>
    <t>Đỗ Hoàng Hải</t>
  </si>
  <si>
    <t>18/03/1990</t>
  </si>
  <si>
    <t>CH-1084</t>
  </si>
  <si>
    <t>0973542053</t>
  </si>
  <si>
    <t>dohoanghai183@gmail.com</t>
  </si>
  <si>
    <t>03309000008</t>
  </si>
  <si>
    <t>0289</t>
  </si>
  <si>
    <t>Phạm Thị Thu Hiền</t>
  </si>
  <si>
    <t>20/10/1989</t>
  </si>
  <si>
    <t>CH-1085</t>
  </si>
  <si>
    <t>19 Tôn Thất Tùng, Hưng Dũng, TP. Vinh, Nghệ An</t>
  </si>
  <si>
    <t>0974235240</t>
  </si>
  <si>
    <t>matcuoihl132@gmail.com</t>
  </si>
  <si>
    <t>183673324</t>
  </si>
  <si>
    <t>CA Hà Tĩnh</t>
  </si>
  <si>
    <t>0290</t>
  </si>
  <si>
    <t>Nguyễn Thị Thu Huyền</t>
  </si>
  <si>
    <t>26/04/1989</t>
  </si>
  <si>
    <t>CH-1088</t>
  </si>
  <si>
    <t>Bộ môn Nhi</t>
  </si>
  <si>
    <t>Đại học Y Dược Thái Nguyên</t>
  </si>
  <si>
    <t>284 Lương Ngọc Quyến, TP. Thái Nguyên, Thái Nguyên</t>
  </si>
  <si>
    <t>0965651623</t>
  </si>
  <si>
    <t>thuhuyenk40a@gmail.com</t>
  </si>
  <si>
    <t>121694949</t>
  </si>
  <si>
    <t>0291</t>
  </si>
  <si>
    <t>Diệp Thị Thúy Lan</t>
  </si>
  <si>
    <t>05/01/1987</t>
  </si>
  <si>
    <t>Hòa Bình</t>
  </si>
  <si>
    <t>CH-1089</t>
  </si>
  <si>
    <t>Bệnh viện Bưu Điện Hà Nội</t>
  </si>
  <si>
    <t>19 ngách 43/343 Đội Cấn, Ba Đình, Hà Nội</t>
  </si>
  <si>
    <t>0915694559</t>
  </si>
  <si>
    <t>dieplan5972@gmail.com</t>
  </si>
  <si>
    <t>113295268</t>
  </si>
  <si>
    <t>CA Hòa Bình</t>
  </si>
  <si>
    <t>0292</t>
  </si>
  <si>
    <t>Nguyễn Thị Hoàng Liên</t>
  </si>
  <si>
    <t>19/05/1991</t>
  </si>
  <si>
    <t>CH-1090</t>
  </si>
  <si>
    <t>Bệnh viện đa khoa huyện Thiệu Hóa</t>
  </si>
  <si>
    <t>Nhà Hoàn Lụa, cổng BVĐK Thiệu Hóa, Thiệu Đô, Thiệu Hóa, Thanh Hóa</t>
  </si>
  <si>
    <t>01686176376</t>
  </si>
  <si>
    <t>nguyenthihoanglien2712@gmail.com</t>
  </si>
  <si>
    <t>173084476</t>
  </si>
  <si>
    <t>0293</t>
  </si>
  <si>
    <t>Lưu Phương Linh</t>
  </si>
  <si>
    <t>28/02/1989</t>
  </si>
  <si>
    <t>CH-1091</t>
  </si>
  <si>
    <t>Khoa tim trẻ em</t>
  </si>
  <si>
    <t>87-89 Trần Cung, Cầu Giấy, Hà Nội</t>
  </si>
  <si>
    <t>0975603136</t>
  </si>
  <si>
    <t>012642144</t>
  </si>
  <si>
    <t>0294</t>
  </si>
  <si>
    <t>Nguyễn Tâm Long</t>
  </si>
  <si>
    <t>18/11/1988</t>
  </si>
  <si>
    <t>CH-1097</t>
  </si>
  <si>
    <t>Bệnh viện Trung ương Quân đội 108</t>
  </si>
  <si>
    <t>01 Trần Hưng Đạo, Hai Bà Trưng, Hà Nội</t>
  </si>
  <si>
    <t>0983848669</t>
  </si>
  <si>
    <t>timrong1811@gmail.com</t>
  </si>
  <si>
    <t>112249989</t>
  </si>
  <si>
    <t>0295</t>
  </si>
  <si>
    <t>Phạm Thị Mai</t>
  </si>
  <si>
    <t>04/05/1990</t>
  </si>
  <si>
    <t>CH-1098</t>
  </si>
  <si>
    <t>0979130218</t>
  </si>
  <si>
    <t>phammai4590@gmail.com</t>
  </si>
  <si>
    <t>00119001441</t>
  </si>
  <si>
    <t>0296</t>
  </si>
  <si>
    <t>Phạm Thị Thùy Minh</t>
  </si>
  <si>
    <t>01/12/1984</t>
  </si>
  <si>
    <t>CH-1099</t>
  </si>
  <si>
    <t>0917676125</t>
  </si>
  <si>
    <t>thuyminhtpv@gmail.com</t>
  </si>
  <si>
    <t>186110403</t>
  </si>
  <si>
    <t>0297</t>
  </si>
  <si>
    <t>Ngô Thị Mừng</t>
  </si>
  <si>
    <t>03/07/1984</t>
  </si>
  <si>
    <t>CH-1100</t>
  </si>
  <si>
    <t>Khoa Hồi sức Ngoại</t>
  </si>
  <si>
    <t>0987475249</t>
  </si>
  <si>
    <t>gdlemung@gmail.com</t>
  </si>
  <si>
    <t>036184008</t>
  </si>
  <si>
    <t>CA Nam Định</t>
  </si>
  <si>
    <t>0298</t>
  </si>
  <si>
    <t>Nguyễn Hoài Nam</t>
  </si>
  <si>
    <t>30/11/1989</t>
  </si>
  <si>
    <t>CH-1101</t>
  </si>
  <si>
    <t>Bệnh viện đa khoa Xanh Pôn</t>
  </si>
  <si>
    <t>0946789238</t>
  </si>
  <si>
    <t>dr.namsp@gmail.com</t>
  </si>
  <si>
    <t>038089000013</t>
  </si>
  <si>
    <t>0299</t>
  </si>
  <si>
    <t>Vũ Phú Nam</t>
  </si>
  <si>
    <t>25/06/1988</t>
  </si>
  <si>
    <t>CH-1102</t>
  </si>
  <si>
    <t>Bệnh viện đa khoa khu vực Phúc Yên</t>
  </si>
  <si>
    <t>Phúc Yên, Vĩnh Phúc</t>
  </si>
  <si>
    <t>0969084883</t>
  </si>
  <si>
    <t>bsvunam@gmail.com</t>
  </si>
  <si>
    <t>013589749</t>
  </si>
  <si>
    <t>0300</t>
  </si>
  <si>
    <t>Đặng Thị Thúy Nga</t>
  </si>
  <si>
    <t>02/07/1990</t>
  </si>
  <si>
    <t>CH-1104</t>
  </si>
  <si>
    <t>Đại học Y Dược Thái Bình</t>
  </si>
  <si>
    <t>373 Lý Bôn, P. Kỳ Bá, TP. Thái Bình</t>
  </si>
  <si>
    <t>0987416460</t>
  </si>
  <si>
    <t>dangthithuynga0507@gmail.com</t>
  </si>
  <si>
    <t>151758918</t>
  </si>
  <si>
    <t>CA Thái Bình</t>
  </si>
  <si>
    <t>0301</t>
  </si>
  <si>
    <t>Lê Thị Thảo</t>
  </si>
  <si>
    <t>28/01/1990</t>
  </si>
  <si>
    <t>CH-1108</t>
  </si>
  <si>
    <t>Bệnh viện Sản Nhi Bắc Ninh</t>
  </si>
  <si>
    <t>Đường Bình Than, P. Bồ Sơn, TP. Bắc Ninh, Bắc Ninh</t>
  </si>
  <si>
    <t>0979613970</t>
  </si>
  <si>
    <t>greenskybn1990@gmail.com</t>
  </si>
  <si>
    <t>125325235</t>
  </si>
  <si>
    <t>CA Bắc Ninh</t>
  </si>
  <si>
    <t>0302</t>
  </si>
  <si>
    <t>Lưu Thị Thảo</t>
  </si>
  <si>
    <t>Thảo</t>
  </si>
  <si>
    <t>CH-1109</t>
  </si>
  <si>
    <t>Hùng Vương, Phúc Yên, Vĩnh Phúc</t>
  </si>
  <si>
    <t>01668537347</t>
  </si>
  <si>
    <t>thaoluu2810@gmail.com</t>
  </si>
  <si>
    <t>001188009703</t>
  </si>
  <si>
    <t>0303</t>
  </si>
  <si>
    <t>Nguyễn Toàn Thắng</t>
  </si>
  <si>
    <t>15/10/1990</t>
  </si>
  <si>
    <t>CH-1110</t>
  </si>
  <si>
    <t>01689939881</t>
  </si>
  <si>
    <t>alphabeta901051@gmail.com</t>
  </si>
  <si>
    <t>012690453</t>
  </si>
  <si>
    <t>0304</t>
  </si>
  <si>
    <t>Phan Quang Thỏa</t>
  </si>
  <si>
    <t>20/06/1990</t>
  </si>
  <si>
    <t>CH-1111</t>
  </si>
  <si>
    <t xml:space="preserve">Bệnh viện đa khoa tỉnh Hà Tĩnh </t>
  </si>
  <si>
    <t>75 Hải Thượng Lãn Ông, P. Bắc Hà, TP. Hà Tĩnh, Hà Tĩnh</t>
  </si>
  <si>
    <t>0987958470</t>
  </si>
  <si>
    <t>phanquangthoa2006@gmail.com</t>
  </si>
  <si>
    <t>183767189</t>
  </si>
  <si>
    <t>0305</t>
  </si>
  <si>
    <t>Dương Thị Thủy</t>
  </si>
  <si>
    <t>03/06/1989</t>
  </si>
  <si>
    <t>CH-1112</t>
  </si>
  <si>
    <t>Bệnh viện đa khoa Medlatec</t>
  </si>
  <si>
    <t>08 ngõ 41, Phúc Xá, Ba Đình, Hà Nội</t>
  </si>
  <si>
    <t>01653838284</t>
  </si>
  <si>
    <t>duongthuyk29h@gmail.com</t>
  </si>
  <si>
    <t>168247211</t>
  </si>
  <si>
    <t>0306</t>
  </si>
  <si>
    <t>Nguyễn Thị Tình</t>
  </si>
  <si>
    <t>17/08/1985</t>
  </si>
  <si>
    <t>CH-1113</t>
  </si>
  <si>
    <t>Khoa Tiêu hóa</t>
  </si>
  <si>
    <t>0969777003</t>
  </si>
  <si>
    <t>bstinh.bvn@gmail.com</t>
  </si>
  <si>
    <t>186365875</t>
  </si>
  <si>
    <t>0307</t>
  </si>
  <si>
    <t>Hoàng Văn Toàn</t>
  </si>
  <si>
    <t>06/02/1987</t>
  </si>
  <si>
    <t>CH-1114</t>
  </si>
  <si>
    <t>Khoa Tim mạch</t>
  </si>
  <si>
    <t>0974604864</t>
  </si>
  <si>
    <t>hoangtoanql@gmail.com</t>
  </si>
  <si>
    <t>186494543</t>
  </si>
  <si>
    <t>0308</t>
  </si>
  <si>
    <t>Nguyễn Thị Trang</t>
  </si>
  <si>
    <t>12/01/1986</t>
  </si>
  <si>
    <t>CH-1115</t>
  </si>
  <si>
    <t>0915803582</t>
  </si>
  <si>
    <t>dr.trangnguyen2002@gmail.com</t>
  </si>
  <si>
    <t>125216486</t>
  </si>
  <si>
    <t>0309</t>
  </si>
  <si>
    <t>Nguyễn Thị Cẩm Vân</t>
  </si>
  <si>
    <t>14/02/1989</t>
  </si>
  <si>
    <t>CH-1116</t>
  </si>
  <si>
    <t>Khoa Sơ sinh</t>
  </si>
  <si>
    <t>0919682599</t>
  </si>
  <si>
    <t>heart.of.white.lotus@gmail.com</t>
  </si>
  <si>
    <t>168277275</t>
  </si>
  <si>
    <t>0310</t>
  </si>
  <si>
    <t>Trần Đăng Xoay</t>
  </si>
  <si>
    <t>27/10/1988</t>
  </si>
  <si>
    <t>CH-1117</t>
  </si>
  <si>
    <t>Khoa Điều trị tích cực</t>
  </si>
  <si>
    <t>01696985698</t>
  </si>
  <si>
    <t>dr.trandangxoay@gmail.com</t>
  </si>
  <si>
    <t>162941410</t>
  </si>
  <si>
    <t>0311</t>
  </si>
  <si>
    <t>Đỗ Thị Ái</t>
  </si>
  <si>
    <t>24/07/1988</t>
  </si>
  <si>
    <t>CH-1118</t>
  </si>
  <si>
    <t>Bệnh viện Hữu Nghị</t>
  </si>
  <si>
    <t>0974223229</t>
  </si>
  <si>
    <t>aidt.yhn@gmail.com</t>
  </si>
  <si>
    <t>034188001559</t>
  </si>
  <si>
    <t>0312</t>
  </si>
  <si>
    <t>Đỗ Thị Vân Anh</t>
  </si>
  <si>
    <t>01/01/1986</t>
  </si>
  <si>
    <t>CH-1119</t>
  </si>
  <si>
    <t>177 Hải Thượng Lãn Ông, Tp.Thanh Hóa, Thanh Hóa</t>
  </si>
  <si>
    <t>0914161798</t>
  </si>
  <si>
    <t>khailevan86@gmail.com</t>
  </si>
  <si>
    <t>172468746</t>
  </si>
  <si>
    <t>0313</t>
  </si>
  <si>
    <t>Nguyễn Thị Bích</t>
  </si>
  <si>
    <t>CH-1120</t>
  </si>
  <si>
    <t>Bệnh viện Đa khoa Nông nghiệp</t>
  </si>
  <si>
    <t>Km13+500, Quốc lộ 1A, Ngọc Hồi, Thanh Trì, Hà Nội</t>
  </si>
  <si>
    <t>0976092396</t>
  </si>
  <si>
    <t>tudinhhuongtrang@gmail.com</t>
  </si>
  <si>
    <t>036187005643</t>
  </si>
  <si>
    <t>0314</t>
  </si>
  <si>
    <t>Bùi Thị Thanh Bình</t>
  </si>
  <si>
    <t>30/10/1987</t>
  </si>
  <si>
    <t>CH-1121</t>
  </si>
  <si>
    <t>Đường Nguyễn Quyền, Bò Sơn, Bắc Ninh</t>
  </si>
  <si>
    <t>0989920090</t>
  </si>
  <si>
    <t>binhanlavie3010@gmail.com</t>
  </si>
  <si>
    <t>125237719</t>
  </si>
  <si>
    <t>0315</t>
  </si>
  <si>
    <t>Nguyễn Thị Thùy Dung</t>
  </si>
  <si>
    <t>22/03/1990</t>
  </si>
  <si>
    <t>CH-1123</t>
  </si>
  <si>
    <t>0961215670</t>
  </si>
  <si>
    <t>bongbaynguyen14@gmail.com</t>
  </si>
  <si>
    <t>173098585</t>
  </si>
  <si>
    <t>0316</t>
  </si>
  <si>
    <t>Phạm Thị Giang</t>
  </si>
  <si>
    <t>08/08/1989</t>
  </si>
  <si>
    <t>CH-1124</t>
  </si>
  <si>
    <t>Bệnh viện Đa khoa Vũ Thư</t>
  </si>
  <si>
    <t>Khu Minh Tân II, Thị trấn Vũ Thư, huyện Vũ Thư, Thái Bình</t>
  </si>
  <si>
    <t>016774706988</t>
  </si>
  <si>
    <t>giangpham.201@gmail.com</t>
  </si>
  <si>
    <t>151702716</t>
  </si>
  <si>
    <t>0317</t>
  </si>
  <si>
    <t>Đặng Chí Hiếu</t>
  </si>
  <si>
    <t>10/01/1992</t>
  </si>
  <si>
    <t>CH-1125</t>
  </si>
  <si>
    <t>Khoa Cơ Xương Khớp</t>
  </si>
  <si>
    <t>0944073583</t>
  </si>
  <si>
    <t>dangchihieu1001@gmail.com</t>
  </si>
  <si>
    <t>012855315</t>
  </si>
  <si>
    <t>0318</t>
  </si>
  <si>
    <t>Đoàn Diệu Huyền</t>
  </si>
  <si>
    <t>06/08/1985</t>
  </si>
  <si>
    <t>CH-1126</t>
  </si>
  <si>
    <t>Viện Y học Phòng không - Không quân</t>
  </si>
  <si>
    <t>225 Trường Chinh, Khương Thượng, Hà Nội</t>
  </si>
  <si>
    <t>0947405959</t>
  </si>
  <si>
    <t>muoicoi85@gmail.com</t>
  </si>
  <si>
    <t>012584728</t>
  </si>
  <si>
    <t>0319</t>
  </si>
  <si>
    <t>Nguyễn Thị Hương</t>
  </si>
  <si>
    <t>29/09/1985</t>
  </si>
  <si>
    <t>CH-1128</t>
  </si>
  <si>
    <t>Bệnh viện Đa khoa tỉnh Thanh Hóa</t>
  </si>
  <si>
    <t>181 Hải Thượng Lãn Ông, P. Tân Sơn, Thanh Hoá</t>
  </si>
  <si>
    <t>0988420198</t>
  </si>
  <si>
    <t>huongdhy85@gmail.com.vn</t>
  </si>
  <si>
    <t>172016815</t>
  </si>
  <si>
    <t>0320</t>
  </si>
  <si>
    <t>Nguyễn Công Khanh</t>
  </si>
  <si>
    <t>01/04/1982</t>
  </si>
  <si>
    <t>CH-1129</t>
  </si>
  <si>
    <t>Phòng khám Đa khoa FV Clime</t>
  </si>
  <si>
    <t>Công ty Y Dược Việt Pháp Hưng Yên</t>
  </si>
  <si>
    <t>Số 55A, Phố Nối, Yên Mỹ, Hưng Yên</t>
  </si>
  <si>
    <t>0941931482</t>
  </si>
  <si>
    <t>bscongkhanh82@gmail.com</t>
  </si>
  <si>
    <t>183218668</t>
  </si>
  <si>
    <t>0321</t>
  </si>
  <si>
    <t>Hoàng Minh Khương</t>
  </si>
  <si>
    <t>19/12/1988</t>
  </si>
  <si>
    <t>CH-1130</t>
  </si>
  <si>
    <t>Nguyễn Tất Thành, Ph.Tân Dân, Thành phố Việt Trì, Phú Thọ</t>
  </si>
  <si>
    <t>0972525058</t>
  </si>
  <si>
    <t>doctorkhuonghoang@gmail.com</t>
  </si>
  <si>
    <t>131674611</t>
  </si>
  <si>
    <t>0322</t>
  </si>
  <si>
    <t>Đàm Trung Kiên</t>
  </si>
  <si>
    <t>31/07/1985</t>
  </si>
  <si>
    <t>CH-1131</t>
  </si>
  <si>
    <t>Phòng khám Đa khoa Mai Hương</t>
  </si>
  <si>
    <t>Trung tâm Y tế Quận Hai Bà Trưng</t>
  </si>
  <si>
    <t>16B Phạm Đình Hổ, Hai Bà Trưng, Hà Nội</t>
  </si>
  <si>
    <t>0936363093</t>
  </si>
  <si>
    <t>drdamtrungkien3171985@gmail.com</t>
  </si>
  <si>
    <t>00108501504</t>
  </si>
  <si>
    <t>0323</t>
  </si>
  <si>
    <t>Vũ Văn Kiểu</t>
  </si>
  <si>
    <t>08/02/1990</t>
  </si>
  <si>
    <t>CH-1132</t>
  </si>
  <si>
    <t>0963123280</t>
  </si>
  <si>
    <t>drvukien@gmail.com</t>
  </si>
  <si>
    <t>163042497</t>
  </si>
  <si>
    <t>0324</t>
  </si>
  <si>
    <t>Nguyễn Thùy Lan</t>
  </si>
  <si>
    <t>20/05/1987</t>
  </si>
  <si>
    <t>CH-1133</t>
  </si>
  <si>
    <t>0986734859</t>
  </si>
  <si>
    <t>nguyenthuylan2406@gmail.com</t>
  </si>
  <si>
    <t>172711201</t>
  </si>
  <si>
    <t>0325</t>
  </si>
  <si>
    <t>Nguyễn Thị Luân</t>
  </si>
  <si>
    <t>24/09/1987</t>
  </si>
  <si>
    <t>CH-1134</t>
  </si>
  <si>
    <t>Bệnh viện Xây Dựng</t>
  </si>
  <si>
    <t>Nguyễn Quý Đức, Thanh Xuân Bắc, Thanh Xuân, Hà Nội</t>
  </si>
  <si>
    <t>01695044927</t>
  </si>
  <si>
    <t>drluannguyenbvxd@gmail.com</t>
  </si>
  <si>
    <t>017502571</t>
  </si>
  <si>
    <t>0326</t>
  </si>
  <si>
    <t>Nguyễn Phương Mai</t>
  </si>
  <si>
    <t>18/01/1990</t>
  </si>
  <si>
    <t>CH-1135</t>
  </si>
  <si>
    <t>Bệnh viện Đa khoa huyện Hoài Đức</t>
  </si>
  <si>
    <t>Thôn Lũng Kênh, Đức Giang, Hoài Đức, Hà Nội</t>
  </si>
  <si>
    <t>0973478896</t>
  </si>
  <si>
    <t>susuphuongmai@gmail.com</t>
  </si>
  <si>
    <t>112391301</t>
  </si>
  <si>
    <t>0327</t>
  </si>
  <si>
    <t>Vũ Ngọc Minh</t>
  </si>
  <si>
    <t>04/08/1988</t>
  </si>
  <si>
    <t>CH-1136</t>
  </si>
  <si>
    <t>Bệnh viện Hữu nghị Việt Xô</t>
  </si>
  <si>
    <t>0969866325</t>
  </si>
  <si>
    <t>ngocminh0408@gmail.com</t>
  </si>
  <si>
    <t>121846830</t>
  </si>
  <si>
    <t>0328</t>
  </si>
  <si>
    <t>Cù Huy Nghĩa</t>
  </si>
  <si>
    <t>15/12/1990</t>
  </si>
  <si>
    <t>CH-1138</t>
  </si>
  <si>
    <t>Khoa Nội</t>
  </si>
  <si>
    <t>0973458936</t>
  </si>
  <si>
    <t>huynghia.hmu@gmail.com</t>
  </si>
  <si>
    <t>031704620</t>
  </si>
  <si>
    <t>0329</t>
  </si>
  <si>
    <t>Vũ Thị Nhinh</t>
  </si>
  <si>
    <t>05/12/1988</t>
  </si>
  <si>
    <t>CH-1140</t>
  </si>
  <si>
    <t>Bệnh viện Hữu nghị Việt Tiệp Hải Phòng</t>
  </si>
  <si>
    <t>Số 1, Đường Nhà Thương, Cát Dài, Lê Chân, Hải Phòng</t>
  </si>
  <si>
    <t>0936927093</t>
  </si>
  <si>
    <t>vunhinh.yhp@gmail.com</t>
  </si>
  <si>
    <t>031435373</t>
  </si>
  <si>
    <t>0330</t>
  </si>
  <si>
    <t>Nguyễn Thị Phương</t>
  </si>
  <si>
    <t>03/06/1987</t>
  </si>
  <si>
    <t>CH-1144</t>
  </si>
  <si>
    <t>Bệnh viện Đa khoa tỉnh Ninh Bình</t>
  </si>
  <si>
    <t>Đường Tuệ Tĩnh, Phường Nam Thành, Tp. Ninh Bình, Ninh Bình</t>
  </si>
  <si>
    <t>0943475169</t>
  </si>
  <si>
    <t>helenphuong304@gmail.com</t>
  </si>
  <si>
    <t>037187000803</t>
  </si>
  <si>
    <t>0331</t>
  </si>
  <si>
    <t>24/09/1985</t>
  </si>
  <si>
    <t>CH-1145</t>
  </si>
  <si>
    <t>Bệnh viện Đa khoa tỉnh Nam Định</t>
  </si>
  <si>
    <t>Số 2 đường Trần Quốc Toản, Phường Ngô Quyền, Tp.Nam Định, tỉnh Nam Định</t>
  </si>
  <si>
    <t>0979447416</t>
  </si>
  <si>
    <t>tranlanphuong1985@gmail.com</t>
  </si>
  <si>
    <t>162719619</t>
  </si>
  <si>
    <t>0332</t>
  </si>
  <si>
    <t>Phạm Thu Phương</t>
  </si>
  <si>
    <t>07/05/1987</t>
  </si>
  <si>
    <t>CH-1146</t>
  </si>
  <si>
    <t>0978260079</t>
  </si>
  <si>
    <t>thuphuongpham5@gmail.com</t>
  </si>
  <si>
    <t>001187009223</t>
  </si>
  <si>
    <t>0333</t>
  </si>
  <si>
    <t>Tăng Đình Quang</t>
  </si>
  <si>
    <t>14/05/1987</t>
  </si>
  <si>
    <t>CH-1147</t>
  </si>
  <si>
    <t>Bệnh viện Đa khoa Nghệ An</t>
  </si>
  <si>
    <t>Km số 5, Đại lộ Lê Nin, Tp.Vinh, Nghệ An</t>
  </si>
  <si>
    <t>0979875458</t>
  </si>
  <si>
    <t>dinhquanghmu@gmail.com</t>
  </si>
  <si>
    <t>186326271</t>
  </si>
  <si>
    <t>0334</t>
  </si>
  <si>
    <t>Nguyễn Văn Quang</t>
  </si>
  <si>
    <t>01/02/1985</t>
  </si>
  <si>
    <t>CH-1149</t>
  </si>
  <si>
    <t>0916429248</t>
  </si>
  <si>
    <t>bsquangvinhphuc@gmail.com</t>
  </si>
  <si>
    <t>026005000926</t>
  </si>
  <si>
    <t>0335</t>
  </si>
  <si>
    <t>Đào Lệ Quyên</t>
  </si>
  <si>
    <t>02/01/1988</t>
  </si>
  <si>
    <t>CH-1150</t>
  </si>
  <si>
    <t>Bệnh viện Bắc Thăng Long</t>
  </si>
  <si>
    <t>Tổ 18, Thị trấn Đông Anh, Hà Nội</t>
  </si>
  <si>
    <t>0973794994</t>
  </si>
  <si>
    <t>lequyen020188@gmail.com</t>
  </si>
  <si>
    <t>012852227</t>
  </si>
  <si>
    <t>0336</t>
  </si>
  <si>
    <t>Mạc Thị Quyên</t>
  </si>
  <si>
    <t>22/07/1989</t>
  </si>
  <si>
    <t>CH-1151</t>
  </si>
  <si>
    <t>25 Thanh Nhàn, Quỳnh Mai, Hai Bà Trưng, Hà Nội</t>
  </si>
  <si>
    <t>0977091989</t>
  </si>
  <si>
    <t>dr.macquyen@gmail.com</t>
  </si>
  <si>
    <t>030189000067</t>
  </si>
  <si>
    <t>0337</t>
  </si>
  <si>
    <t>Đỗ Hoa Quỳnh</t>
  </si>
  <si>
    <t>21/03/1984</t>
  </si>
  <si>
    <t>CH-1152</t>
  </si>
  <si>
    <t>Bệnh viện Nội tiết trung ương cơ sở 2</t>
  </si>
  <si>
    <t>Ngõ 215, Đường Ngọc Hồi, Tứ Hiệp, Thanh Trì, Hà Nội</t>
  </si>
  <si>
    <t>0978988907</t>
  </si>
  <si>
    <t>present2103@gmail.com</t>
  </si>
  <si>
    <t>001184000759</t>
  </si>
  <si>
    <t>0338</t>
  </si>
  <si>
    <t>Trần Thị Như Quỳnh</t>
  </si>
  <si>
    <t>01/07/1985</t>
  </si>
  <si>
    <t>CH-1153</t>
  </si>
  <si>
    <t>Khoa Nội chung</t>
  </si>
  <si>
    <t>0976039035</t>
  </si>
  <si>
    <t>tranquynh1785@gmail.com</t>
  </si>
  <si>
    <t>025185000785</t>
  </si>
  <si>
    <t>0339</t>
  </si>
  <si>
    <t>Vũ Xuân Quỳnh</t>
  </si>
  <si>
    <t>09/05/1989</t>
  </si>
  <si>
    <t>CH-1154</t>
  </si>
  <si>
    <t>Khoa Nội tiết - Đái tháo đường</t>
  </si>
  <si>
    <t>0977417117</t>
  </si>
  <si>
    <t>quynh.hoaoaihuong.vu@gmail.com</t>
  </si>
  <si>
    <t>132025357</t>
  </si>
  <si>
    <t>0340</t>
  </si>
  <si>
    <t>Lê Phú Tài</t>
  </si>
  <si>
    <t>26/08/1986</t>
  </si>
  <si>
    <t>CH-1155</t>
  </si>
  <si>
    <t>Khoa tiêu hóa</t>
  </si>
  <si>
    <t>0984338334</t>
  </si>
  <si>
    <t>lephutai2806@gmail.com</t>
  </si>
  <si>
    <t>121570092</t>
  </si>
  <si>
    <t>0341</t>
  </si>
  <si>
    <t>Hoàng Viết Tài</t>
  </si>
  <si>
    <t>20/08/1987</t>
  </si>
  <si>
    <t>CH-1156</t>
  </si>
  <si>
    <t xml:space="preserve">Bệnh viện E </t>
  </si>
  <si>
    <t>0984616454</t>
  </si>
  <si>
    <t>taihoangviet@gmail.com</t>
  </si>
  <si>
    <t>183513815</t>
  </si>
  <si>
    <t>0342</t>
  </si>
  <si>
    <t>Lê Thị Thanh</t>
  </si>
  <si>
    <t>04/09/1987</t>
  </si>
  <si>
    <t>CH-1158</t>
  </si>
  <si>
    <t>Bệnh viện Hữu nghị Đa khoa Nghệ An</t>
  </si>
  <si>
    <t>Km 5, Nghi Phú, Thành phố Vinh, Nghệ An</t>
  </si>
  <si>
    <t>0975459535</t>
  </si>
  <si>
    <t>nightaway.010@gmail.com</t>
  </si>
  <si>
    <t>186405495</t>
  </si>
  <si>
    <t>0343</t>
  </si>
  <si>
    <t>Đỗ Văn Thành</t>
  </si>
  <si>
    <t>01/07/1989</t>
  </si>
  <si>
    <t>CH-1160</t>
  </si>
  <si>
    <t>Bệnh viện Đa khoa Hưng Hà, Hưng Yên</t>
  </si>
  <si>
    <t>Số 68, Đường Sơn Nam, phường Lam Sơn, Tp.Hưng Yên, Hưng Yên</t>
  </si>
  <si>
    <t>0986477746</t>
  </si>
  <si>
    <t>thanhk41d@gmail.com</t>
  </si>
  <si>
    <t>073173682</t>
  </si>
  <si>
    <t>0344</t>
  </si>
  <si>
    <t>Đoàn Hải Thu</t>
  </si>
  <si>
    <t>18/02/1988</t>
  </si>
  <si>
    <t>CH-1170</t>
  </si>
  <si>
    <t>0978257876</t>
  </si>
  <si>
    <t>drthudoan0112@gmail.com</t>
  </si>
  <si>
    <t>142285341</t>
  </si>
  <si>
    <t>0345</t>
  </si>
  <si>
    <t>Kiều Thị Hoài Thu</t>
  </si>
  <si>
    <t>28/03/1987</t>
  </si>
  <si>
    <t>CH-1171</t>
  </si>
  <si>
    <t>Bệnh viện Đa khoa Hà Đông</t>
  </si>
  <si>
    <t xml:space="preserve"> Số 2 Bế Văn Đàn, P. Quang Trung, Hà Đông, Hà Nội</t>
  </si>
  <si>
    <t>0982835556</t>
  </si>
  <si>
    <t>hoaithubvdkhadong@gmail.com</t>
  </si>
  <si>
    <t>112008590</t>
  </si>
  <si>
    <t>0346</t>
  </si>
  <si>
    <t>Vũ Thị Hoài Thu</t>
  </si>
  <si>
    <t>CH-1172</t>
  </si>
  <si>
    <t>Bệnh viện Đa khoa tỉnh Thái Bình</t>
  </si>
  <si>
    <t>530 Lý Bôn, TP.Thái Bình, Thái Bình</t>
  </si>
  <si>
    <t>01662868272</t>
  </si>
  <si>
    <t>vuhoaithu86@gmail.com</t>
  </si>
  <si>
    <t>034186000323</t>
  </si>
  <si>
    <t>0347</t>
  </si>
  <si>
    <t>Lò Thị Bích Thùy</t>
  </si>
  <si>
    <t>07/11/1988</t>
  </si>
  <si>
    <t>CH-1173</t>
  </si>
  <si>
    <t>Bệnh viện Đa khoa Hùng Vương</t>
  </si>
  <si>
    <t>Thôn Phượng Hùng, xã Chí Đám, huyện Đoan Hùng, Phú Thọ</t>
  </si>
  <si>
    <t>0912828115</t>
  </si>
  <si>
    <t>lothibichthuy07111988@gmail.com</t>
  </si>
  <si>
    <t>060767759</t>
  </si>
  <si>
    <t>0348</t>
  </si>
  <si>
    <t>Hoàng Thị Thùy</t>
  </si>
  <si>
    <t>12/02/1987</t>
  </si>
  <si>
    <t>CH-1174</t>
  </si>
  <si>
    <t>0947508918</t>
  </si>
  <si>
    <t>bsthuyna1202@gmail.com</t>
  </si>
  <si>
    <t>186346705</t>
  </si>
  <si>
    <t>0349</t>
  </si>
  <si>
    <t>Nguyễn Thị Phương Thúy</t>
  </si>
  <si>
    <t>24/05/1984</t>
  </si>
  <si>
    <t>CH-1175</t>
  </si>
  <si>
    <t>Khoa Nội tiết người lớn</t>
  </si>
  <si>
    <t>Bệnh viện Nội tiết trung ương</t>
  </si>
  <si>
    <t>0942504559</t>
  </si>
  <si>
    <t>thuymai245@gmail.com</t>
  </si>
  <si>
    <t>013232459</t>
  </si>
  <si>
    <t>0350</t>
  </si>
  <si>
    <t>Nguyễn Hữu Tiến</t>
  </si>
  <si>
    <t>10/10/1988</t>
  </si>
  <si>
    <t>CH-1176</t>
  </si>
  <si>
    <t>Khoa Nội truyền nhiễm</t>
  </si>
  <si>
    <t>0979135980</t>
  </si>
  <si>
    <t>nguyenhuutien1988@gmail.com</t>
  </si>
  <si>
    <t>112302974</t>
  </si>
  <si>
    <t>0351</t>
  </si>
  <si>
    <t>Hoàng Thu Trang</t>
  </si>
  <si>
    <t>21/11/1988</t>
  </si>
  <si>
    <t>CH-1177</t>
  </si>
  <si>
    <t>Bệnh viện Nội tiết Trung ương</t>
  </si>
  <si>
    <t>0972848084</t>
  </si>
  <si>
    <t>drtrang.hmu@gmail.com</t>
  </si>
  <si>
    <t>112201986</t>
  </si>
  <si>
    <t>0352</t>
  </si>
  <si>
    <t>Nông Thị Trưng</t>
  </si>
  <si>
    <t>15/09/1988</t>
  </si>
  <si>
    <t>Bắc Kạn</t>
  </si>
  <si>
    <t>CH-1179</t>
  </si>
  <si>
    <t>Trung tâm y tế huyện Na Rì, Bắc Kạn</t>
  </si>
  <si>
    <t>Thị Trấn Yến Lạc, Huyện Na Rì, Bắc Kạn</t>
  </si>
  <si>
    <t>0976734357</t>
  </si>
  <si>
    <t>nonghuynhbk@gmail.com</t>
  </si>
  <si>
    <t>095066348</t>
  </si>
  <si>
    <t>0353</t>
  </si>
  <si>
    <t>Trần Thị Tuyết</t>
  </si>
  <si>
    <t>CH-1180</t>
  </si>
  <si>
    <t>01 Trần Khánh Dư, Phường Bạch Đằng, Quận Hai Bà Trưng, Hà Nội</t>
  </si>
  <si>
    <t>0984882901</t>
  </si>
  <si>
    <t>tuyettran.bs@gmail.com</t>
  </si>
  <si>
    <t>162815148</t>
  </si>
  <si>
    <t>0354</t>
  </si>
  <si>
    <t>Phạm Thanh Vân</t>
  </si>
  <si>
    <t>23/01/1989</t>
  </si>
  <si>
    <t>CH-1181</t>
  </si>
  <si>
    <t>0904946623</t>
  </si>
  <si>
    <t>ptranvie@gmail.com</t>
  </si>
  <si>
    <t>013344118</t>
  </si>
  <si>
    <t>0355</t>
  </si>
  <si>
    <t>Lê Quốc Việt</t>
  </si>
  <si>
    <t>19/05/1988</t>
  </si>
  <si>
    <t>CH-1182</t>
  </si>
  <si>
    <t>01687770127</t>
  </si>
  <si>
    <t>leviet1905@gmail.com</t>
  </si>
  <si>
    <t>038088002963</t>
  </si>
  <si>
    <t>0356</t>
  </si>
  <si>
    <t>Lê Văn Vinh</t>
  </si>
  <si>
    <t>22/03/1989</t>
  </si>
  <si>
    <t>CH-1183</t>
  </si>
  <si>
    <t>Trung tâm nội soi tiêu hóa</t>
  </si>
  <si>
    <t>01669399396</t>
  </si>
  <si>
    <t>drleevinhhmtu@gmail.com</t>
  </si>
  <si>
    <t>112390882</t>
  </si>
  <si>
    <t>Phúc Thọ</t>
  </si>
  <si>
    <t>0357</t>
  </si>
  <si>
    <t>Triệu Thị Xuân</t>
  </si>
  <si>
    <t>06/10/1987</t>
  </si>
  <si>
    <t>CH-1184</t>
  </si>
  <si>
    <t>Khoa thăm dò chức năng</t>
  </si>
  <si>
    <t>Bệnh viện Đa khoa tỉnh Bắc Giang</t>
  </si>
  <si>
    <t>Phường Lê Lợi, Phường Hoàng Văn Thụ, Tp. Bắc Giang, Bắc Giang</t>
  </si>
  <si>
    <t>0915088366</t>
  </si>
  <si>
    <t>xuantrieu88@gmail.com</t>
  </si>
  <si>
    <t>121718592</t>
  </si>
  <si>
    <t>0358</t>
  </si>
  <si>
    <t>Nội Tim mạch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</si>
  <si>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</si>
  <si>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</si>
  <si>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</si>
  <si>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</si>
  <si>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</si>
  <si>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</si>
  <si>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</si>
  <si>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</si>
  <si>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</si>
  <si>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</si>
  <si>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</si>
  <si>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</si>
  <si>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</si>
  <si>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</si>
  <si>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</si>
  <si>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</si>
  <si>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</si>
  <si>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</si>
  <si>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</si>
  <si>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</si>
  <si>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</si>
  <si>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</si>
  <si>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</si>
  <si>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</si>
  <si>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</si>
  <si>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</si>
  <si>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</si>
  <si>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</si>
  <si>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</si>
  <si>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</si>
  <si>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</si>
  <si>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</si>
  <si>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</si>
  <si>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</si>
  <si>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</si>
  <si>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</si>
  <si>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</si>
  <si>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Phẫu thuật tạo hình</t>
  </si>
  <si>
    <t>0396</t>
  </si>
  <si>
    <t>0397</t>
  </si>
  <si>
    <t>0398</t>
  </si>
  <si>
    <t>Phục hồi chức năng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</si>
  <si>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</si>
  <si>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</si>
  <si>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</si>
  <si>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</si>
  <si>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</si>
  <si>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</si>
  <si>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</si>
  <si>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</si>
  <si>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</si>
  <si>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</si>
  <si>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</si>
  <si>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Nguyễn Thị Hường</t>
  </si>
  <si>
    <t>0410</t>
  </si>
  <si>
    <t>0411</t>
  </si>
  <si>
    <t>0412</t>
  </si>
  <si>
    <t>Nguyễn Thị Hồng Nhung</t>
  </si>
  <si>
    <t>RHM</t>
  </si>
  <si>
    <t>0413</t>
  </si>
  <si>
    <t>0414</t>
  </si>
  <si>
    <t>0415</t>
  </si>
  <si>
    <t>0416</t>
  </si>
  <si>
    <t>0417</t>
  </si>
  <si>
    <t>0418</t>
  </si>
  <si>
    <t>0419</t>
  </si>
  <si>
    <t>0420</t>
  </si>
  <si>
    <t>Răng - Hàm - Mặt</t>
  </si>
  <si>
    <t>0421</t>
  </si>
  <si>
    <t>0422</t>
  </si>
  <si>
    <t>0423</t>
  </si>
  <si>
    <t>0424</t>
  </si>
  <si>
    <t>0425</t>
  </si>
  <si>
    <t>Bùi Thị Hải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</si>
  <si>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</si>
  <si>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</si>
  <si>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</si>
  <si>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</si>
  <si>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</si>
  <si>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</si>
  <si>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</si>
  <si>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</si>
  <si>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</si>
  <si>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</si>
  <si>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</si>
  <si>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</si>
  <si>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</si>
  <si>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</si>
  <si>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Nguyễn Tiến Sơn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</si>
  <si>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</si>
  <si>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</si>
  <si>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</si>
  <si>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</si>
  <si>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</si>
  <si>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</si>
  <si>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</si>
  <si>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</si>
  <si>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</si>
  <si>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</si>
  <si>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</si>
  <si>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</si>
  <si>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</si>
  <si>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</si>
  <si>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</si>
  <si>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</si>
  <si>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</si>
  <si>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</si>
  <si>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</si>
  <si>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</si>
  <si>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</si>
  <si>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</si>
  <si>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</si>
  <si>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</si>
  <si>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</si>
  <si>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</si>
  <si>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</si>
  <si>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</si>
  <si>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</si>
  <si>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</si>
  <si>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</si>
  <si>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</si>
  <si>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</si>
  <si>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</si>
  <si>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</si>
  <si>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</si>
  <si>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</si>
  <si>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</si>
  <si>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</si>
  <si>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</si>
  <si>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</si>
  <si>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</si>
  <si>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Sinh lý bệnh</t>
  </si>
  <si>
    <t>Tai - Mũi - Họng</t>
  </si>
  <si>
    <t>Nguyễn Thị Thu</t>
  </si>
  <si>
    <t>Tâm thần</t>
  </si>
  <si>
    <t>Thần kinh</t>
  </si>
  <si>
    <t>Ung thư</t>
  </si>
  <si>
    <t>Hoàng Thị Thảo</t>
  </si>
  <si>
    <t>Y học cổ truyền</t>
  </si>
  <si>
    <t>Trung</t>
  </si>
  <si>
    <t>Y học dự phòng</t>
  </si>
  <si>
    <t>Lê Thị Vân Anh</t>
  </si>
  <si>
    <t>Y học gia đình</t>
  </si>
  <si>
    <t>Nguyễn Đình Trung</t>
  </si>
  <si>
    <t>12/11/1993</t>
  </si>
  <si>
    <t>CH-1195</t>
  </si>
  <si>
    <t>Số 17/2 Trần Khánh Dư, P Nam Ngạn, Thanh Hóa</t>
  </si>
  <si>
    <t>0915648093</t>
  </si>
  <si>
    <t>dr.trungnguyen@hmu.edu.vn</t>
  </si>
  <si>
    <t>174184745</t>
  </si>
  <si>
    <t>Y sinh học-Di truyền</t>
  </si>
  <si>
    <t>Lê Tuấn Anh</t>
  </si>
  <si>
    <t>020101180120</t>
  </si>
  <si>
    <t>020101180121</t>
  </si>
  <si>
    <t>020101180122</t>
  </si>
  <si>
    <t>020101180123</t>
  </si>
  <si>
    <t>020101180124</t>
  </si>
  <si>
    <t>020101180125</t>
  </si>
  <si>
    <t>020103180131</t>
  </si>
  <si>
    <t>020103180132</t>
  </si>
  <si>
    <t>020103180133</t>
  </si>
  <si>
    <t>020103180134</t>
  </si>
  <si>
    <t>020103180135</t>
  </si>
  <si>
    <t>020103180136</t>
  </si>
  <si>
    <t>020103180137</t>
  </si>
  <si>
    <t>020103180138</t>
  </si>
  <si>
    <t>020103180139</t>
  </si>
  <si>
    <t>020103180140</t>
  </si>
  <si>
    <t>020103180141</t>
  </si>
  <si>
    <t>020103180142</t>
  </si>
  <si>
    <t>020103180143</t>
  </si>
  <si>
    <t>020103180144</t>
  </si>
  <si>
    <t>020103180145</t>
  </si>
  <si>
    <t>020103180146</t>
  </si>
  <si>
    <t>020103180147</t>
  </si>
  <si>
    <t>020103180148</t>
  </si>
  <si>
    <t>020103180149</t>
  </si>
  <si>
    <t>020103180150</t>
  </si>
  <si>
    <t>020103180151</t>
  </si>
  <si>
    <t>020103180152</t>
  </si>
  <si>
    <t>020106180281</t>
  </si>
  <si>
    <t>020106180282</t>
  </si>
  <si>
    <t>020106180283</t>
  </si>
  <si>
    <t>020106180284</t>
  </si>
  <si>
    <t>020106180285</t>
  </si>
  <si>
    <t>020106180286</t>
  </si>
  <si>
    <t>020106180287</t>
  </si>
  <si>
    <t>020106180288</t>
  </si>
  <si>
    <t>020106180289</t>
  </si>
  <si>
    <t>020106180290</t>
  </si>
  <si>
    <t>020106180291</t>
  </si>
  <si>
    <t>020106180292</t>
  </si>
  <si>
    <t>020106180293</t>
  </si>
  <si>
    <t>020106180294</t>
  </si>
  <si>
    <t>020106180295</t>
  </si>
  <si>
    <t>020106180296</t>
  </si>
  <si>
    <t>020106180297</t>
  </si>
  <si>
    <t>020106180298</t>
  </si>
  <si>
    <t>020106180299</t>
  </si>
  <si>
    <t>020106180300</t>
  </si>
  <si>
    <t>020106180301</t>
  </si>
  <si>
    <t>020106180302</t>
  </si>
  <si>
    <t>020106180303</t>
  </si>
  <si>
    <t>020106180304</t>
  </si>
  <si>
    <t>020106180305</t>
  </si>
  <si>
    <t>020106180306</t>
  </si>
  <si>
    <t>020106180307</t>
  </si>
  <si>
    <t>020106180308</t>
  </si>
  <si>
    <t>020106180309</t>
  </si>
  <si>
    <t>020106180310</t>
  </si>
  <si>
    <t>020107180311</t>
  </si>
  <si>
    <t>020107180312</t>
  </si>
  <si>
    <t>020107180313</t>
  </si>
  <si>
    <t>020107180314</t>
  </si>
  <si>
    <t>020107180315</t>
  </si>
  <si>
    <t>020107180316</t>
  </si>
  <si>
    <t>020107180317</t>
  </si>
  <si>
    <t>020107180318</t>
  </si>
  <si>
    <t>020107180319</t>
  </si>
  <si>
    <t>020107180320</t>
  </si>
  <si>
    <t>020107180321</t>
  </si>
  <si>
    <t>020107180322</t>
  </si>
  <si>
    <t>020107180323</t>
  </si>
  <si>
    <t>020107180324</t>
  </si>
  <si>
    <t>020107180325</t>
  </si>
  <si>
    <t>020107180326</t>
  </si>
  <si>
    <t>020107180327</t>
  </si>
  <si>
    <t>020107180328</t>
  </si>
  <si>
    <t>020107180329</t>
  </si>
  <si>
    <t>020107180330</t>
  </si>
  <si>
    <t>020107180331</t>
  </si>
  <si>
    <t>020107180332</t>
  </si>
  <si>
    <t>020107180333</t>
  </si>
  <si>
    <t>020107180334</t>
  </si>
  <si>
    <t>020107180335</t>
  </si>
  <si>
    <t>020107180336</t>
  </si>
  <si>
    <t>020107180337</t>
  </si>
  <si>
    <t>020107180338</t>
  </si>
  <si>
    <t>020107180339</t>
  </si>
  <si>
    <t>020107180340</t>
  </si>
  <si>
    <t>020107180341</t>
  </si>
  <si>
    <t>020107180342</t>
  </si>
  <si>
    <t>020107180343</t>
  </si>
  <si>
    <t>020107180344</t>
  </si>
  <si>
    <t>020107180345</t>
  </si>
  <si>
    <t>020107180346</t>
  </si>
  <si>
    <t>020107180347</t>
  </si>
  <si>
    <t>020107180348</t>
  </si>
  <si>
    <t>020107180349</t>
  </si>
  <si>
    <t>020107180350</t>
  </si>
  <si>
    <t>020107180351</t>
  </si>
  <si>
    <t>020107180352</t>
  </si>
  <si>
    <t>020107180353</t>
  </si>
  <si>
    <t>020107180354</t>
  </si>
  <si>
    <t>020107180355</t>
  </si>
  <si>
    <t>020107180356</t>
  </si>
  <si>
    <t>020107180357</t>
  </si>
  <si>
    <t>020101180620</t>
  </si>
  <si>
    <t xml:space="preserve">               BỘ Y TẾ</t>
  </si>
  <si>
    <t>DANH SÁCH TRÚNG TUYỂN BSNT KHÓA 43 - NĂM 2018</t>
  </si>
  <si>
    <t>TT CN</t>
  </si>
  <si>
    <t>DT</t>
  </si>
  <si>
    <t>Đảng</t>
  </si>
  <si>
    <t>Trường TN</t>
  </si>
  <si>
    <t>Ngành dự thi</t>
  </si>
  <si>
    <t>Chuyên ngành ĐK</t>
  </si>
  <si>
    <t>Mã số NT</t>
  </si>
  <si>
    <t>Mã ĐT</t>
  </si>
  <si>
    <t>Cơ sở ĐT</t>
  </si>
  <si>
    <t>Kết quả thi</t>
  </si>
  <si>
    <t>Mã đề</t>
  </si>
  <si>
    <t>Ký nộp bài</t>
  </si>
  <si>
    <t>Điểm TBTK</t>
  </si>
  <si>
    <t>Ngoại ngữ dự thi</t>
  </si>
  <si>
    <t>Liên hệ</t>
  </si>
  <si>
    <t>TT
trước ĐKCN</t>
  </si>
  <si>
    <t>Môn 1</t>
  </si>
  <si>
    <t>Điểm M1</t>
  </si>
  <si>
    <t>Môn 2</t>
  </si>
  <si>
    <t>Điểm M2</t>
  </si>
  <si>
    <t>Môn 3</t>
  </si>
  <si>
    <t>Điểm M3</t>
  </si>
  <si>
    <t>Môn 4</t>
  </si>
  <si>
    <t>Điểm M4</t>
  </si>
  <si>
    <t>Chứng chỉ NN miễn thi</t>
  </si>
  <si>
    <t>Ngày cấp</t>
  </si>
  <si>
    <t>Điểm</t>
  </si>
  <si>
    <t>Di động</t>
  </si>
  <si>
    <t>Email</t>
  </si>
  <si>
    <t>Địa chỉ</t>
  </si>
  <si>
    <t>Số</t>
  </si>
  <si>
    <t>Nơi cấp</t>
  </si>
  <si>
    <t>Nguyễn Thị Ngọc Ánh</t>
  </si>
  <si>
    <t>Ánh</t>
  </si>
  <si>
    <t>NT-0062</t>
  </si>
  <si>
    <t>Y Hà Nội</t>
  </si>
  <si>
    <t>Đa khoa</t>
  </si>
  <si>
    <t>NT 62720501</t>
  </si>
  <si>
    <t>Nội - Nhi</t>
  </si>
  <si>
    <t>Ngoại - Sản</t>
  </si>
  <si>
    <t>Miễn</t>
  </si>
  <si>
    <t>TOEIC</t>
  </si>
  <si>
    <t>0951903052</t>
  </si>
  <si>
    <t>luckystar.27293@gmail.com</t>
  </si>
  <si>
    <t>Đội 9, thôn Nội Doanh, Xã Đông Minh, Khoái Châu, Hưng Yên</t>
  </si>
  <si>
    <t>Nguyễn Việt Dũng</t>
  </si>
  <si>
    <t>Dũng</t>
  </si>
  <si>
    <t>NT-0113</t>
  </si>
  <si>
    <t>01672748005</t>
  </si>
  <si>
    <t>nguyendung94hmu@gmail.com</t>
  </si>
  <si>
    <t>Nguyễn Tất Đạt</t>
  </si>
  <si>
    <t>Đạt</t>
  </si>
  <si>
    <t>NT-0536</t>
  </si>
  <si>
    <t>SYTHN</t>
  </si>
  <si>
    <t>0943072322</t>
  </si>
  <si>
    <t>nguyendathmu.94@gmail.com</t>
  </si>
  <si>
    <t>Số 55, hố Bắc Hải, thị trấn Vĩnh Bảo, huyện Vĩnh Bảo, Hải Phòng</t>
  </si>
  <si>
    <t>031917677</t>
  </si>
  <si>
    <t>Đỗ Trường Giang</t>
  </si>
  <si>
    <t>Giang</t>
  </si>
  <si>
    <t>NT-0158</t>
  </si>
  <si>
    <t>01692243050</t>
  </si>
  <si>
    <t>khtq01121994@gmail.com</t>
  </si>
  <si>
    <t>Tỏ 5, phường Ỷ La, TP Tuyên Quang, tỉnh Tuyên Quang</t>
  </si>
  <si>
    <t>070997368</t>
  </si>
  <si>
    <t>Không điền Ngoại ngữ dự thi</t>
  </si>
  <si>
    <t>Trần Văn Giang</t>
  </si>
  <si>
    <t>NT-0159</t>
  </si>
  <si>
    <t>01646550195</t>
  </si>
  <si>
    <t>gianghmu.1994@gmail.com</t>
  </si>
  <si>
    <t>Phòng 304, tập thể H10, ngõ 102, Trường Chinh, Đống Đa, Hà Nội</t>
  </si>
  <si>
    <t>026094003093</t>
  </si>
  <si>
    <t>Đặng Thu Hà</t>
  </si>
  <si>
    <t>Hà</t>
  </si>
  <si>
    <t>NT-0168</t>
  </si>
  <si>
    <t>01674088294</t>
  </si>
  <si>
    <t>hah5594@gmail.com</t>
  </si>
  <si>
    <t>001194001272</t>
  </si>
  <si>
    <t>Trịnh Thị Hiền</t>
  </si>
  <si>
    <t>Hiền</t>
  </si>
  <si>
    <t>NT-0196</t>
  </si>
  <si>
    <t>01629016473</t>
  </si>
  <si>
    <t>trinhhien94hmu@gmail.com</t>
  </si>
  <si>
    <t>Xóm 1, khối 4 thị trấn Thanh Chương, Nghệ An</t>
  </si>
  <si>
    <t>187450412</t>
  </si>
  <si>
    <t>Đặng Ngọc Hiếu</t>
  </si>
  <si>
    <t>Hiếu</t>
  </si>
  <si>
    <t>NT-0204</t>
  </si>
  <si>
    <t>0978282317</t>
  </si>
  <si>
    <t>hieuchmu@gmail.com</t>
  </si>
  <si>
    <t>Nhà 73 ngõ 41 Bùi Ngọc Dương, HBT, Hà Nội</t>
  </si>
  <si>
    <t>Nguyễn Hoa Huệ</t>
  </si>
  <si>
    <t>Huệ</t>
  </si>
  <si>
    <t>NT-0238</t>
  </si>
  <si>
    <t>DELF B1</t>
  </si>
  <si>
    <t>01688688494</t>
  </si>
  <si>
    <t>nguyenhoahue28@gmail.com</t>
  </si>
  <si>
    <t>Trần Thị Huệ</t>
  </si>
  <si>
    <t>NT-0241</t>
  </si>
  <si>
    <t>Y Dược Thái Bình</t>
  </si>
  <si>
    <t>01655925628</t>
  </si>
  <si>
    <t>cadopkull@gmail.com</t>
  </si>
  <si>
    <t>nhận tại trường</t>
  </si>
  <si>
    <t>152003276</t>
  </si>
  <si>
    <t>Ngô Văn Hùng</t>
  </si>
  <si>
    <t>Hùng</t>
  </si>
  <si>
    <t>NT-0252</t>
  </si>
  <si>
    <t>01656765033</t>
  </si>
  <si>
    <t>ngohung.hmu1994@gmail.com</t>
  </si>
  <si>
    <t>Xóm 2 xã Hưng Xá, huyện Hưng Nguyên, tỉnh Nghệ An</t>
  </si>
  <si>
    <t>187440078</t>
  </si>
  <si>
    <t>Trần Đức Huy</t>
  </si>
  <si>
    <t>Huy</t>
  </si>
  <si>
    <t>NT-0255</t>
  </si>
  <si>
    <t>0941904431</t>
  </si>
  <si>
    <t>tranduchuy1206@gmail.com</t>
  </si>
  <si>
    <t>Xóm Mỹ Tiến 1, thôn Phụ Long, xã Nam Phong, TP Nam Định, tỉnh Nam Định</t>
  </si>
  <si>
    <t>163294303</t>
  </si>
  <si>
    <t>Nguyễn Thị Huyền</t>
  </si>
  <si>
    <t>Huyền</t>
  </si>
  <si>
    <t>NT-0261</t>
  </si>
  <si>
    <t>0978083123</t>
  </si>
  <si>
    <t>huyennguyen30071994@gmail.com</t>
  </si>
  <si>
    <t>122177067</t>
  </si>
  <si>
    <t>Bạch Công Hưng</t>
  </si>
  <si>
    <t>Hưng</t>
  </si>
  <si>
    <t>NT-0269</t>
  </si>
  <si>
    <t>01696407379</t>
  </si>
  <si>
    <t>bachhungxom@gmail.com</t>
  </si>
  <si>
    <t>Xóm bảy, Sào Bảy, Kim Bôi, Hòa Bình</t>
  </si>
  <si>
    <t>113586129</t>
  </si>
  <si>
    <t>Hoàng Văn Hưởng</t>
  </si>
  <si>
    <t>Hưởng</t>
  </si>
  <si>
    <t>NT-0288</t>
  </si>
  <si>
    <t>0986272341</t>
  </si>
  <si>
    <t>hvhvdvnhmu@gmail.com</t>
  </si>
  <si>
    <t>Tại Ttường</t>
  </si>
  <si>
    <t>135671020</t>
  </si>
  <si>
    <t>Nguyễn Đắc Khánh</t>
  </si>
  <si>
    <t>Khánh</t>
  </si>
  <si>
    <t>NT-0291</t>
  </si>
  <si>
    <t>0977012363</t>
  </si>
  <si>
    <t>khanha10kute@gmail.com</t>
  </si>
  <si>
    <t>Đào Nguyên, An Thượng, Hoài Đức, Hà Nội</t>
  </si>
  <si>
    <t>001094016330</t>
  </si>
  <si>
    <t>Lê Hoàng Khỏe</t>
  </si>
  <si>
    <t>Khỏe</t>
  </si>
  <si>
    <t>NT-0297</t>
  </si>
  <si>
    <t>0985293122</t>
  </si>
  <si>
    <t>lehoangkhoe1012@gmail.com</t>
  </si>
  <si>
    <t>thôn Mỹ A,, xã Cẩm Quan, H Cẩm Xuyên, T. hà Tĩnh</t>
  </si>
  <si>
    <t>183948012</t>
  </si>
  <si>
    <t>Nguyễn Duy Khương</t>
  </si>
  <si>
    <t>Khương</t>
  </si>
  <si>
    <t>NT-0301</t>
  </si>
  <si>
    <t>0981064850</t>
  </si>
  <si>
    <t>nguyenduykhuong10101994@gmail.com</t>
  </si>
  <si>
    <t>122174440</t>
  </si>
  <si>
    <t>Lê Thị Mai Lan</t>
  </si>
  <si>
    <t>Lan</t>
  </si>
  <si>
    <t>NT-0307</t>
  </si>
  <si>
    <t>0967124807</t>
  </si>
  <si>
    <t>lethimailan1311@gmail.com</t>
  </si>
  <si>
    <t>Thôn Đông, Xã Phù Khê, thị xã Từ Sơn, Bắc Ninh</t>
  </si>
  <si>
    <t>125506112</t>
  </si>
  <si>
    <t>Trần Thị Linh</t>
  </si>
  <si>
    <t>Linh</t>
  </si>
  <si>
    <t>NT-0333</t>
  </si>
  <si>
    <t>B1 - VN</t>
  </si>
  <si>
    <t>01644769505</t>
  </si>
  <si>
    <t>breathless1512@gmail.com</t>
  </si>
  <si>
    <t>173178523</t>
  </si>
  <si>
    <t>Phạm Thị Thùy Linh</t>
  </si>
  <si>
    <t>NT-0342</t>
  </si>
  <si>
    <t>01633251123</t>
  </si>
  <si>
    <t>linhfish1802@gmail.com</t>
  </si>
  <si>
    <t>Vũ Trí Long</t>
  </si>
  <si>
    <t>Long</t>
  </si>
  <si>
    <t>NT-0353</t>
  </si>
  <si>
    <t>01645272669</t>
  </si>
  <si>
    <t>gmtrilong@gmail.com</t>
  </si>
  <si>
    <t>Số nhà 63, phố Thanh Xuân, thị trấn Đồi Ngô, huyện Lục Nam, tỉnh Bắc Giang</t>
  </si>
  <si>
    <t>122145724</t>
  </si>
  <si>
    <t>Ngô Thị Ly Ly</t>
  </si>
  <si>
    <t>Ly</t>
  </si>
  <si>
    <t>NT-0363</t>
  </si>
  <si>
    <t>01678104294</t>
  </si>
  <si>
    <t>ngolyly2111.hmu@gmail.com</t>
  </si>
  <si>
    <t>Ông Ngô ĐÌnh Cương, thôn Quang Trung, xã Thanh Hà, H. Thanh Liêm, Hà Nam</t>
  </si>
  <si>
    <t>168516552</t>
  </si>
  <si>
    <t>Trần Thị Lý</t>
  </si>
  <si>
    <t>Lý</t>
  </si>
  <si>
    <t>NT-0365</t>
  </si>
  <si>
    <t>0978473055</t>
  </si>
  <si>
    <t>lytrank110d.hmu@gmail.com</t>
  </si>
  <si>
    <t>Nhận tại trường</t>
  </si>
  <si>
    <t>Hoàng Tú Minh</t>
  </si>
  <si>
    <t>Minh</t>
  </si>
  <si>
    <t>NT-0384</t>
  </si>
  <si>
    <t>01682991433</t>
  </si>
  <si>
    <t>minh.ht2209@gmail.com</t>
  </si>
  <si>
    <t>Nhà 26 ngõ 5, đường Bến Bắc, Tam Thanh, Tp Lạng Sơn, Lạng Sơn</t>
  </si>
  <si>
    <t>Thiều Thị Trà My</t>
  </si>
  <si>
    <t>My</t>
  </si>
  <si>
    <t>NT-0389</t>
  </si>
  <si>
    <t>0979808955</t>
  </si>
  <si>
    <t>thieumy.hmu@gmail.com</t>
  </si>
  <si>
    <t>173892943</t>
  </si>
  <si>
    <t>Phạm Sơn Nam</t>
  </si>
  <si>
    <t>NT-0396</t>
  </si>
  <si>
    <t>01688032236</t>
  </si>
  <si>
    <t>sonnam1994@gmail.com</t>
  </si>
  <si>
    <t>Xóm 20, xã Hải Đường, Hải Hậu, Nam Định</t>
  </si>
  <si>
    <t>163171822</t>
  </si>
  <si>
    <t>Nguyễn Thành Nam</t>
  </si>
  <si>
    <t>Thanh Hoá</t>
  </si>
  <si>
    <t>NT-0397</t>
  </si>
  <si>
    <t>PHĐHY</t>
  </si>
  <si>
    <t>01652949242</t>
  </si>
  <si>
    <t>thanhnamhmu@gmail.com</t>
  </si>
  <si>
    <t>Từ Đức Ngọc</t>
  </si>
  <si>
    <t>Ngọc</t>
  </si>
  <si>
    <t>NT-0417</t>
  </si>
  <si>
    <t>0946529377</t>
  </si>
  <si>
    <t>tdngochmu@gmail.com</t>
  </si>
  <si>
    <t>SN 7, ngõ 155 đường Herman, khối Vĩnh Phúc, PT Vinh, Nghệ An</t>
  </si>
  <si>
    <t>187153198</t>
  </si>
  <si>
    <t>Tạ Hồng Nhung</t>
  </si>
  <si>
    <t>Nhung</t>
  </si>
  <si>
    <t>NT-0435</t>
  </si>
  <si>
    <t>01659327929</t>
  </si>
  <si>
    <t>tahongnhung94@gmail.com</t>
  </si>
  <si>
    <t>NT-0436</t>
  </si>
  <si>
    <t>Y khoa Vinh</t>
  </si>
  <si>
    <t>0974688742</t>
  </si>
  <si>
    <t>mombattu@gmail.com</t>
  </si>
  <si>
    <t>Xóm 1, xã Quỳnh Lợi, thị xã Hoàng Mai, Nghệ An</t>
  </si>
  <si>
    <t>187425916</t>
  </si>
  <si>
    <t>Trần Thị Hồng Nhung</t>
  </si>
  <si>
    <t>NT-0438</t>
  </si>
  <si>
    <t>Vinmec</t>
  </si>
  <si>
    <t>0962649615</t>
  </si>
  <si>
    <t>hongnhung0603@gmail.com</t>
  </si>
  <si>
    <t>NT-0440</t>
  </si>
  <si>
    <t>01664793913</t>
  </si>
  <si>
    <t>trannhung1194@gmail.com</t>
  </si>
  <si>
    <t>Phạm Thị Phương</t>
  </si>
  <si>
    <t>Phương</t>
  </si>
  <si>
    <t>NT-0470</t>
  </si>
  <si>
    <t>0947453516</t>
  </si>
  <si>
    <t>chaobuoisangthuphuong@gmail.com</t>
  </si>
  <si>
    <t>Xóm 3, Hạ Truy, Nam Kim, Nam Đàn, Nghệ An</t>
  </si>
  <si>
    <t>186881406</t>
  </si>
  <si>
    <t>Nguyễn Văn Quyền</t>
  </si>
  <si>
    <t>Quyền</t>
  </si>
  <si>
    <t>NT-0490</t>
  </si>
  <si>
    <t>01678494068</t>
  </si>
  <si>
    <t>vanquyen93.yhn@gmail.com</t>
  </si>
  <si>
    <t>Trần Thị Quỳnh</t>
  </si>
  <si>
    <t>Quỳnh</t>
  </si>
  <si>
    <t>NT-0499</t>
  </si>
  <si>
    <t>01628094026</t>
  </si>
  <si>
    <t>hmuquynh123@gmail.com</t>
  </si>
  <si>
    <t>174180138</t>
  </si>
  <si>
    <t>Sơn</t>
  </si>
  <si>
    <t>NT-0513</t>
  </si>
  <si>
    <t>01648260785</t>
  </si>
  <si>
    <t>nguyentiensonhmu@gmail.com</t>
  </si>
  <si>
    <t>Số nhà 14, ngõ 203, đường Trường Chinh, quận Thanh Xuân, Hà Nội</t>
  </si>
  <si>
    <t>070955177</t>
  </si>
  <si>
    <t>Hoàng Nguyên Tài</t>
  </si>
  <si>
    <t>Tài</t>
  </si>
  <si>
    <t>NT-0516</t>
  </si>
  <si>
    <t>0165967835</t>
  </si>
  <si>
    <t>hoangnguyentai@gmail.com</t>
  </si>
  <si>
    <t>Xóm 6 Quỳnh Văn, Quỳnh Lưu, Nghệ An</t>
  </si>
  <si>
    <t>187424931</t>
  </si>
  <si>
    <t>Vũ Đức Thành</t>
  </si>
  <si>
    <t>Thành</t>
  </si>
  <si>
    <t>NT-0534</t>
  </si>
  <si>
    <t>01663505394</t>
  </si>
  <si>
    <t>thanhhtth94@gmail.com</t>
  </si>
  <si>
    <t>Tại Trường</t>
  </si>
  <si>
    <t>174851144</t>
  </si>
  <si>
    <t>Bùi Thị Phương Thảo</t>
  </si>
  <si>
    <t>NT-0541</t>
  </si>
  <si>
    <t>0976649027</t>
  </si>
  <si>
    <t>buithao9494@gmail.com</t>
  </si>
  <si>
    <t>Xóm Ngô, xã Đồng Kỳ, huyện Yên Thế, Bắc Giang</t>
  </si>
  <si>
    <t>122125755</t>
  </si>
  <si>
    <t>Trần Thị Thu Thảo</t>
  </si>
  <si>
    <t>NT-0551</t>
  </si>
  <si>
    <t>01632866700</t>
  </si>
  <si>
    <t>tranhaohp94@gmail.com</t>
  </si>
  <si>
    <t>Lê Văn Thình</t>
  </si>
  <si>
    <t>Thình</t>
  </si>
  <si>
    <t>NT-0569</t>
  </si>
  <si>
    <t>01649379958</t>
  </si>
  <si>
    <t>thinh93hmu@gmail.com</t>
  </si>
  <si>
    <t>Thôn Nội, Chấn Hưng, Vĩnh Tường, Vĩnh Phúc</t>
  </si>
  <si>
    <t>135660252</t>
  </si>
  <si>
    <t>Hoàng Ngân Thủy</t>
  </si>
  <si>
    <t>Thủy</t>
  </si>
  <si>
    <t>NT-0588</t>
  </si>
  <si>
    <t>01684777888</t>
  </si>
  <si>
    <t>nganthuyhoang@gmail.com</t>
  </si>
  <si>
    <t>Số 96, tổ 4, TT Cẩm Thủy, Cẩm Thủy, Thanh Hóa</t>
  </si>
  <si>
    <t>038194004267</t>
  </si>
  <si>
    <t>CCS</t>
  </si>
  <si>
    <t>Nguyễn Hữu Thuyết</t>
  </si>
  <si>
    <t>Thuyết</t>
  </si>
  <si>
    <t>NT-0596</t>
  </si>
  <si>
    <t>0986626091</t>
  </si>
  <si>
    <t>thuyethmu@gmail.com</t>
  </si>
  <si>
    <t>Xóm Ngọc Đình, xã Thanh Ngạc, Thanh Chương, Nghệ An</t>
  </si>
  <si>
    <t>187449551</t>
  </si>
  <si>
    <t>Đinh Văn Thư</t>
  </si>
  <si>
    <t>Thư</t>
  </si>
  <si>
    <t>NT-0598</t>
  </si>
  <si>
    <t>01699162847</t>
  </si>
  <si>
    <t>dinhthu94@gmail.com</t>
  </si>
  <si>
    <t>Thôn Hạ Thủy, xã Đức Thủy, Đức Thọ, Hà Tĩnh</t>
  </si>
  <si>
    <t>184138100</t>
  </si>
  <si>
    <t>Triệu Quang Tĩnh</t>
  </si>
  <si>
    <t>Tĩnh</t>
  </si>
  <si>
    <t>NT-0608</t>
  </si>
  <si>
    <t>01636597862</t>
  </si>
  <si>
    <t>trieuquangtinht2q@gmail.com</t>
  </si>
  <si>
    <t>Sơn Vị, Lâm Thao, Phú Thọ</t>
  </si>
  <si>
    <t>132237683</t>
  </si>
  <si>
    <t>Triệu Quốc Tính</t>
  </si>
  <si>
    <t>Tính</t>
  </si>
  <si>
    <t>NT-0609</t>
  </si>
  <si>
    <t>01677111829</t>
  </si>
  <si>
    <t>thienvykakabg@gmail.com</t>
  </si>
  <si>
    <t>Xóm khuyên, xã Huyền Sơn, H. Lục Nam, T. bắc Giang</t>
  </si>
  <si>
    <t>122123622</t>
  </si>
  <si>
    <t>Vương Đức Trung</t>
  </si>
  <si>
    <t>NT-0636</t>
  </si>
  <si>
    <t>01233315657</t>
  </si>
  <si>
    <t>trungvuongduc@gmail.com</t>
  </si>
  <si>
    <t>Số nhà 5 ngõ 753 đường Nguyễn Khoái, xóm Bãi, tổ 21, phường Thanh Trì, quaanh Hoàng Mai, Hà Nội</t>
  </si>
  <si>
    <t>001094009734</t>
  </si>
  <si>
    <t>Nguyễn Văn Tuấn</t>
  </si>
  <si>
    <t>Tuấn</t>
  </si>
  <si>
    <t>NT-0662</t>
  </si>
  <si>
    <t>0979040541</t>
  </si>
  <si>
    <t>tuannguyen.tny@gmail.com</t>
  </si>
  <si>
    <t>Nguyễn Thị Xoan</t>
  </si>
  <si>
    <t>Xoan</t>
  </si>
  <si>
    <t>NT-0690</t>
  </si>
  <si>
    <t>0987682162</t>
  </si>
  <si>
    <t>ntxoan.hmu@gmail.com</t>
  </si>
  <si>
    <t>Xóm Bình Phúc, xã lộc Yên, huyện Hương Khê, tỉnh Hà Tĩnh</t>
  </si>
  <si>
    <t>184152049</t>
  </si>
  <si>
    <t>Tạ Thị Phương</t>
  </si>
  <si>
    <t>NT-0471</t>
  </si>
  <si>
    <t>0975315429</t>
  </si>
  <si>
    <t>phuongmaidong@gmail.com</t>
  </si>
  <si>
    <t>Nguyễn Thị Thu Phương</t>
  </si>
  <si>
    <t>Hà nội</t>
  </si>
  <si>
    <t>NT-0472</t>
  </si>
  <si>
    <t>NT 62723501</t>
  </si>
  <si>
    <t>0962705196</t>
  </si>
  <si>
    <t>thuphuongnguyen365@gmail.com</t>
  </si>
  <si>
    <t>Số 102 thôn 5 xã Đông Mỹ, H. Thanh trì, Hà Nội</t>
  </si>
  <si>
    <t>001194000882</t>
  </si>
  <si>
    <t>Hồ Phương Thùy</t>
  </si>
  <si>
    <t>Thùy</t>
  </si>
  <si>
    <t>NT-0584</t>
  </si>
  <si>
    <t>01659685484</t>
  </si>
  <si>
    <t>hpthuy169@gmail.com</t>
  </si>
  <si>
    <t>Nguyễn Mậu Tráng</t>
  </si>
  <si>
    <t>Tráng</t>
  </si>
  <si>
    <t>NT-0627</t>
  </si>
  <si>
    <t>01697306868</t>
  </si>
  <si>
    <t>nguyenmautrang.hmu@gmail.com</t>
  </si>
  <si>
    <t>Xóm Bến, Kim Nỗ, Đông Anh, Hà Nội</t>
  </si>
  <si>
    <t>001094016729</t>
  </si>
  <si>
    <t>Nguyễn Doãn Tuấn</t>
  </si>
  <si>
    <t>NT-0651</t>
  </si>
  <si>
    <t>10658389255</t>
  </si>
  <si>
    <t>ndt8894@gmail.com</t>
  </si>
  <si>
    <t>Hoàng</t>
  </si>
  <si>
    <t>NT-0225</t>
  </si>
  <si>
    <t>Dị ứng - MDLS</t>
  </si>
  <si>
    <t>0941902903</t>
  </si>
  <si>
    <t>minhhoang.yhn@gmail.com</t>
  </si>
  <si>
    <t>184048196</t>
  </si>
  <si>
    <t>Thái Nguyễn Hoàng</t>
  </si>
  <si>
    <t>NT-0226</t>
  </si>
  <si>
    <t>NT 62722035</t>
  </si>
  <si>
    <t>0978815558</t>
  </si>
  <si>
    <t>thainguyenhoang1561994@gmail.com</t>
  </si>
  <si>
    <t>184135045</t>
  </si>
  <si>
    <t>Nguyễn Hồng Ngọc</t>
  </si>
  <si>
    <t>NT-0418</t>
  </si>
  <si>
    <t>DELF B2</t>
  </si>
  <si>
    <t>01633236888</t>
  </si>
  <si>
    <t>drhongngoc612@gmail.com</t>
  </si>
  <si>
    <t>Tổ 5 khu 3 Cẩm Thịnh, Cẩm Phả, Quảng Ninh</t>
  </si>
  <si>
    <t>101159262</t>
  </si>
  <si>
    <t>Vũ Đức Tĩnh</t>
  </si>
  <si>
    <t>NT-0607</t>
  </si>
  <si>
    <t>Y Dược Thái Nguyên</t>
  </si>
  <si>
    <t>01676507231</t>
  </si>
  <si>
    <t>ductinh150594@gmail.com</t>
  </si>
  <si>
    <t>Thôn Nam Cường, Thổ Tang, Vĩnh Tường, Vĩnh Phúc</t>
  </si>
  <si>
    <t>135662304</t>
  </si>
  <si>
    <t>Trần Minh Anh</t>
  </si>
  <si>
    <t>NT-0038</t>
  </si>
  <si>
    <t>NT 62728801</t>
  </si>
  <si>
    <t>01657327222</t>
  </si>
  <si>
    <t>tranminhanh2412@gmail.com</t>
  </si>
  <si>
    <t>Số nhà 12, 376 Khương Đình, Hạ Đình, quận Thanh Xuân, Hà Nội</t>
  </si>
  <si>
    <t>073292499</t>
  </si>
  <si>
    <t>Nguyễn Thị Hoài Thắm</t>
  </si>
  <si>
    <t>Thắm</t>
  </si>
  <si>
    <t>NT-0555</t>
  </si>
  <si>
    <t>01659629029</t>
  </si>
  <si>
    <t>hoaitham.hmu@gmail.com</t>
  </si>
  <si>
    <t>Trần Thị Thủy</t>
  </si>
  <si>
    <t>NT-0590</t>
  </si>
  <si>
    <t>01633341059</t>
  </si>
  <si>
    <t>thuytttks@gmail.com</t>
  </si>
  <si>
    <t>Bùi Thị Trà Vi</t>
  </si>
  <si>
    <t>Vi</t>
  </si>
  <si>
    <t>NT-0681</t>
  </si>
  <si>
    <t>01679937858</t>
  </si>
  <si>
    <t>travi.hmu@gmail.com</t>
  </si>
  <si>
    <t>Xóm Thanh Lâm, Giao Thanh, Giao Thủy, Nam Định</t>
  </si>
  <si>
    <t>163323392</t>
  </si>
  <si>
    <t>Trịnh Vinh Quang</t>
  </si>
  <si>
    <t>Quang</t>
  </si>
  <si>
    <t>NT-0475</t>
  </si>
  <si>
    <t>Dược lý và độc chất</t>
  </si>
  <si>
    <t>NT 62725001</t>
  </si>
  <si>
    <t>01675540373</t>
  </si>
  <si>
    <t>quangtv1511@gmail.com</t>
  </si>
  <si>
    <t>Số 1 hẻm 17/4/184 Phố Hoa Bằng, phường Yên Hòa, Quận Cầu Giấy, Hà Nội</t>
  </si>
  <si>
    <t>013035051</t>
  </si>
  <si>
    <t>Phí Xuân An</t>
  </si>
  <si>
    <t>An</t>
  </si>
  <si>
    <t>NT-0031</t>
  </si>
  <si>
    <t>NT 62723301</t>
  </si>
  <si>
    <t>01659687668</t>
  </si>
  <si>
    <t>phixuanan1994@gmail.com</t>
  </si>
  <si>
    <t>Nhận Tại Trường Đại học Y Hà Nội</t>
  </si>
  <si>
    <t>017330240</t>
  </si>
  <si>
    <t>Vũ Thị Kiều Anh</t>
  </si>
  <si>
    <t>NT-0035</t>
  </si>
  <si>
    <t>01628871200</t>
  </si>
  <si>
    <t>kieuanhwindy@gmail.com</t>
  </si>
  <si>
    <t>142746540</t>
  </si>
  <si>
    <t>Nguyễn Tuấn Anh</t>
  </si>
  <si>
    <t>NT-0054</t>
  </si>
  <si>
    <t>0989217636</t>
  </si>
  <si>
    <t>tuananhyhn2909@gmail.com</t>
  </si>
  <si>
    <t>Nguyễn Xuân Anh</t>
  </si>
  <si>
    <t>NT-0061</t>
  </si>
  <si>
    <t>0983330292</t>
  </si>
  <si>
    <t>xuanhanhhmu@gmail.com</t>
  </si>
  <si>
    <t>183969224</t>
  </si>
  <si>
    <t>Trần Xuân Bách</t>
  </si>
  <si>
    <t>Bách</t>
  </si>
  <si>
    <t>NT-0066</t>
  </si>
  <si>
    <t>0989780994</t>
  </si>
  <si>
    <t>tranxuanbach2509@gmail.com</t>
  </si>
  <si>
    <t>Đội I, Xóm Trại, xã Chu Minh, huyện Ba Vì, Hà Nội</t>
  </si>
  <si>
    <t>017273927</t>
  </si>
  <si>
    <t>Dương Phương Chinh</t>
  </si>
  <si>
    <t>Chinh</t>
  </si>
  <si>
    <t>NT-0083</t>
  </si>
  <si>
    <t>0979567315</t>
  </si>
  <si>
    <t>duongphuongchinh09@gmail.com</t>
  </si>
  <si>
    <t>Thôn Dương Hồi, xã yên Thắng, huyện Ý Yên, tỉnh Hà Nam</t>
  </si>
  <si>
    <t>163265569</t>
  </si>
  <si>
    <t>Nguyễn Thị Dung</t>
  </si>
  <si>
    <t>Dung</t>
  </si>
  <si>
    <t>NT-0103</t>
  </si>
  <si>
    <t>01694422393</t>
  </si>
  <si>
    <t>nguyendung8864@gmail.com</t>
  </si>
  <si>
    <t>Bờ Dọc, An Lạc, Chí Linh, Hải Dương</t>
  </si>
  <si>
    <t>142766303</t>
  </si>
  <si>
    <t>Đặng Xuân Huỳnh</t>
  </si>
  <si>
    <t>Huỳnh</t>
  </si>
  <si>
    <t>NT-0268</t>
  </si>
  <si>
    <t>01662567896</t>
  </si>
  <si>
    <t>huynhhmu@gmail.com</t>
  </si>
  <si>
    <t>Thôn Công Luận 1, thị trấn Văn Giang, Văn Giang, Hưng Yên</t>
  </si>
  <si>
    <t>033094002130</t>
  </si>
  <si>
    <t>Ngô Lương Nghĩa</t>
  </si>
  <si>
    <t>Nghĩa</t>
  </si>
  <si>
    <t>NT-0407</t>
  </si>
  <si>
    <t>0982247737</t>
  </si>
  <si>
    <t>ngoluongnghia@gmail.com</t>
  </si>
  <si>
    <t>Thôn Tân Sơn, xã Kỳ Thọ, huyện Kỳ Anh, tỉnh Hà Tĩnh</t>
  </si>
  <si>
    <t>184025682</t>
  </si>
  <si>
    <t>Ngọ Văn Thảo</t>
  </si>
  <si>
    <t>NT-0553</t>
  </si>
  <si>
    <t>01692901021</t>
  </si>
  <si>
    <t>ngoclien.jak@gmail.com</t>
  </si>
  <si>
    <t>122104484</t>
  </si>
  <si>
    <t>Trần Thị Vân</t>
  </si>
  <si>
    <t>Vân</t>
  </si>
  <si>
    <t>NT-0680</t>
  </si>
  <si>
    <t>0961325742</t>
  </si>
  <si>
    <t>tranvandhy94@gmail.com</t>
  </si>
  <si>
    <t>138509175</t>
  </si>
  <si>
    <t>Khương Hải Yến</t>
  </si>
  <si>
    <t>Yến</t>
  </si>
  <si>
    <t>NT-0691</t>
  </si>
  <si>
    <t>01232154802</t>
  </si>
  <si>
    <t>haiyen07071994@gmail.com</t>
  </si>
  <si>
    <t>Số nhà 49, thị trấn Liễu Đề, huyện Nghĩa Hưng, Nam Định</t>
  </si>
  <si>
    <t>163290124</t>
  </si>
  <si>
    <t>Lương Việt Bằng</t>
  </si>
  <si>
    <t>Bằng</t>
  </si>
  <si>
    <t>NT-0068</t>
  </si>
  <si>
    <t>NT 62720 05</t>
  </si>
  <si>
    <t>01686055269</t>
  </si>
  <si>
    <t>vietbangluong.fsh@gmail.com</t>
  </si>
  <si>
    <t>SN 20 ngách 33 ngõ 105, Doãn Kế Thiện, Cầu Giấy, Hà Nội</t>
  </si>
  <si>
    <t>001094013943</t>
  </si>
  <si>
    <t>Thiều Mạnh Cường</t>
  </si>
  <si>
    <t>Cường</t>
  </si>
  <si>
    <t>NT-0093</t>
  </si>
  <si>
    <t>0898982608</t>
  </si>
  <si>
    <t>dr.tmcuong@gmail.com</t>
  </si>
  <si>
    <t>Đoàn Thu Hiền</t>
  </si>
  <si>
    <t>NT-0198</t>
  </si>
  <si>
    <t>0963235294</t>
  </si>
  <si>
    <t>hiendoan.hmu.@gmail.com</t>
  </si>
  <si>
    <t>Bồ Đê, Nam Lợi, Nam Trực, Nam Định</t>
  </si>
  <si>
    <t>163315520</t>
  </si>
  <si>
    <t>Trần Thị Hoa</t>
  </si>
  <si>
    <t>NT-0214</t>
  </si>
  <si>
    <t>0977885305</t>
  </si>
  <si>
    <t>tranthihoa17yek110hmu@gmail.com</t>
  </si>
  <si>
    <t>Phan Thị Huyền</t>
  </si>
  <si>
    <t>NT-0265</t>
  </si>
  <si>
    <t>01662666429</t>
  </si>
  <si>
    <t>phanhuyenyck110hmu@gmail.com</t>
  </si>
  <si>
    <t>Nguyễn Thị Kim Anh, SN 27B, ngách 1 ngõ 198 đường Hà Huy Tập, TP Vinh, Nghệ An</t>
  </si>
  <si>
    <t>187403885</t>
  </si>
  <si>
    <t>Lê Thị Linh</t>
  </si>
  <si>
    <t>NT-0332</t>
  </si>
  <si>
    <t>01648570799</t>
  </si>
  <si>
    <t>lyhmun220494hmu@gmail.com</t>
  </si>
  <si>
    <t>Thái Thị Hồng Nhung</t>
  </si>
  <si>
    <t>NT-0437</t>
  </si>
  <si>
    <t>01688419852</t>
  </si>
  <si>
    <t>thainhung20294@gmail.com</t>
  </si>
  <si>
    <t>Ngõ Miếu, xóm Đức Xuân, xã Tiến Thủy, huyện Quỳnh Lưu, Nghệ An</t>
  </si>
  <si>
    <t>187254740</t>
  </si>
  <si>
    <t>Nguyễn Thị Thủy</t>
  </si>
  <si>
    <t>NT-0589</t>
  </si>
  <si>
    <t>01659705487</t>
  </si>
  <si>
    <t>khudevil27051994@gmail.com</t>
  </si>
  <si>
    <t>Thôn Nhân Trạch, Xã Hoằng Đạo, huyện Hoằng Hóa, tỉnh Thanh Hóa</t>
  </si>
  <si>
    <t>174051606</t>
  </si>
  <si>
    <t>Chu Thị Trang</t>
  </si>
  <si>
    <t>Trang</t>
  </si>
  <si>
    <t>NT-0621</t>
  </si>
  <si>
    <t>0966646010</t>
  </si>
  <si>
    <t>namdo2571994@gmail.com</t>
  </si>
  <si>
    <t>026194002135</t>
  </si>
  <si>
    <t>Nguyễn Viết Trung</t>
  </si>
  <si>
    <t>NT-0639</t>
  </si>
  <si>
    <t>01642722033</t>
  </si>
  <si>
    <t>vietrung1611hmu@gmail.com</t>
  </si>
  <si>
    <t>Đỗ Thị Yến</t>
  </si>
  <si>
    <t>NT-0694</t>
  </si>
  <si>
    <t>0982190651</t>
  </si>
  <si>
    <t>linhsam94@gmail.com</t>
  </si>
  <si>
    <t>Xóm 2, thôn Bắc Châu, xã Đông Kết, huyện Khoái Châu, tỉnh Hưng Yên</t>
  </si>
  <si>
    <t>145536122</t>
  </si>
  <si>
    <t>Nguyễn Thu Yến</t>
  </si>
  <si>
    <t>NT-0696</t>
  </si>
  <si>
    <t>01688357458</t>
  </si>
  <si>
    <t>nguyenyen1309@gmai.com</t>
  </si>
  <si>
    <t>038194004837</t>
  </si>
  <si>
    <t>Trần Lê Đình Duy</t>
  </si>
  <si>
    <t>Duy</t>
  </si>
  <si>
    <t>NT-0115</t>
  </si>
  <si>
    <t>Giải phẫu người</t>
  </si>
  <si>
    <t>NT 62720110</t>
  </si>
  <si>
    <t>IELTS</t>
  </si>
  <si>
    <t>01686421994</t>
  </si>
  <si>
    <t>mrkevinkdt@gmail.com</t>
  </si>
  <si>
    <t>Trần Quang Huy</t>
  </si>
  <si>
    <t>NT-0258</t>
  </si>
  <si>
    <t>0979363116</t>
  </si>
  <si>
    <t>huyqttran@gmail.com</t>
  </si>
  <si>
    <t>Nguyễn Như Mạnh</t>
  </si>
  <si>
    <t>mạnh</t>
  </si>
  <si>
    <t>NT-0390</t>
  </si>
  <si>
    <t>0975634430</t>
  </si>
  <si>
    <t>nguyennhumanh209@gmail.com</t>
  </si>
  <si>
    <t>125500853</t>
  </si>
  <si>
    <t>Nguyễn Tư Cầm</t>
  </si>
  <si>
    <t>Cầm</t>
  </si>
  <si>
    <t>NT-0078</t>
  </si>
  <si>
    <t>Hóa sinh y học</t>
  </si>
  <si>
    <t>NT 62720401</t>
  </si>
  <si>
    <t>01632663991</t>
  </si>
  <si>
    <t>tucamyhn1994@gmail.com</t>
  </si>
  <si>
    <t>Đào Xuân Đạt</t>
  </si>
  <si>
    <t>NT-0136</t>
  </si>
  <si>
    <t>01664216409</t>
  </si>
  <si>
    <t>noibuoncuagio94@gmail.com</t>
  </si>
  <si>
    <t>Số 50, ngõ 52, Trần Nhân Tông, Hai Bà Trưng, Hà Nội</t>
  </si>
  <si>
    <t>151986533</t>
  </si>
  <si>
    <t>Nguyễn Thị Kim Huệ</t>
  </si>
  <si>
    <t>NT-0239</t>
  </si>
  <si>
    <t>0988539372</t>
  </si>
  <si>
    <t>kimhue94.hmu@gmail.com</t>
  </si>
  <si>
    <t>Đội 1, Bạt Ngõ, Liên Bạt, Ứng Hòa, Hà Nội</t>
  </si>
  <si>
    <t>Trần Mai Linh</t>
  </si>
  <si>
    <t>Nam ĐỊnh</t>
  </si>
  <si>
    <t>NT-0326</t>
  </si>
  <si>
    <t>01673598553</t>
  </si>
  <si>
    <t>trannghia20915@gmail.com</t>
  </si>
  <si>
    <t>Số 491 đường Trần Huy Liệu, P Văn Miếu, TP Nam ĐỊnh, Nam ĐỊnh</t>
  </si>
  <si>
    <t>163294164</t>
  </si>
  <si>
    <t>Nguyễn Đình Lộc</t>
  </si>
  <si>
    <t>Lộc</t>
  </si>
  <si>
    <t>NT-0355</t>
  </si>
  <si>
    <t>01278080894</t>
  </si>
  <si>
    <t>nguyendinhloc.894@gmail.com</t>
  </si>
  <si>
    <t>Nguyễn Thị Minh Phương</t>
  </si>
  <si>
    <t>NT-0466</t>
  </si>
  <si>
    <t>0978738035</t>
  </si>
  <si>
    <t>mipu.hmu@gmail.com</t>
  </si>
  <si>
    <t>xóm 11 thôn Đức Cơ, xã Đồng Cơ, huyện Tiền Hải, Thái Bình</t>
  </si>
  <si>
    <t>Nguyễn Thị Thu Thảo</t>
  </si>
  <si>
    <t>NT-0550</t>
  </si>
  <si>
    <t>HV Quân Y</t>
  </si>
  <si>
    <t>0914905587</t>
  </si>
  <si>
    <t>thaonguyen94.vmmu@gmail.com</t>
  </si>
  <si>
    <t>Số 10 đường La Thành, P Lê Lợi, TX Sơn Tây, TP Hà Nội</t>
  </si>
  <si>
    <t>017216093</t>
  </si>
  <si>
    <t>Hán Minh Thủy</t>
  </si>
  <si>
    <t>NT-0587</t>
  </si>
  <si>
    <t>01659120296</t>
  </si>
  <si>
    <t>hanminhthuy@gmail.com</t>
  </si>
  <si>
    <t>SN 103 Tổ 2 Văn Quán, Hà ĐÔng, Hà Nội</t>
  </si>
  <si>
    <t>017286695</t>
  </si>
  <si>
    <t>Nguyễn Thị Kim Tiên</t>
  </si>
  <si>
    <t>Tiên</t>
  </si>
  <si>
    <t>NT-0601</t>
  </si>
  <si>
    <t>Khoa Y Dược ĐH Quốc gia</t>
  </si>
  <si>
    <t>0989067032</t>
  </si>
  <si>
    <t>tiennguyen171093@gmail.com</t>
  </si>
  <si>
    <t>Đội 12 Thông Vĩnh Ninh, xã Vĩnh Quỳnh, huyện Thanh Trì, Hà Nội</t>
  </si>
  <si>
    <t>012949924</t>
  </si>
  <si>
    <t>Vũ Anh Tuấn</t>
  </si>
  <si>
    <t>NT-0650</t>
  </si>
  <si>
    <t>0962956894</t>
  </si>
  <si>
    <t>vuanhtuan.hmu.yb@gmail.com</t>
  </si>
  <si>
    <t>Bùi Đình Tùng</t>
  </si>
  <si>
    <t>Tùng</t>
  </si>
  <si>
    <t>NT-0663</t>
  </si>
  <si>
    <t>0975311626</t>
  </si>
  <si>
    <t>dinhtung.bdt@gmail.com</t>
  </si>
  <si>
    <t>Trần Thanh Vân</t>
  </si>
  <si>
    <t>NT-0678</t>
  </si>
  <si>
    <t>0976053736</t>
  </si>
  <si>
    <t>thanhvantran.hmu@gmail.com</t>
  </si>
  <si>
    <t>Thôn Thụy Nội, xã Yên Lương, H. Ý Yên, T. Nam ĐỊnh</t>
  </si>
  <si>
    <t>163162890</t>
  </si>
  <si>
    <t>Đặng Trung Anh</t>
  </si>
  <si>
    <t>NT-0049</t>
  </si>
  <si>
    <t>Hồi sức cấp cứu và CĐ</t>
  </si>
  <si>
    <t>NT 62723101</t>
  </si>
  <si>
    <t>0943174753</t>
  </si>
  <si>
    <t>trunganh27@gmail.com</t>
  </si>
  <si>
    <t>187254325</t>
  </si>
  <si>
    <t>Trần Hồng Công</t>
  </si>
  <si>
    <t>Công</t>
  </si>
  <si>
    <t>NT-0087</t>
  </si>
  <si>
    <t>01689553865</t>
  </si>
  <si>
    <t>h.cong.vn@gmail.com</t>
  </si>
  <si>
    <t>Xóm Thái Hòa, Vương Lộc, Can Lộc, Hà Tĩnh</t>
  </si>
  <si>
    <t>184069733</t>
  </si>
  <si>
    <t>Nguyễn Ngọc Dương</t>
  </si>
  <si>
    <t>Dương</t>
  </si>
  <si>
    <t>NT-0123</t>
  </si>
  <si>
    <t>01636435279</t>
  </si>
  <si>
    <t>artstyle0708@gmail.com</t>
  </si>
  <si>
    <t>Số nhà 47, tổ 35A, khu16, phường Gia Cẩm, TP Việt Trì, Phú Thọ</t>
  </si>
  <si>
    <t>132285975</t>
  </si>
  <si>
    <t>Nguyễn Tiến Đạt</t>
  </si>
  <si>
    <t>NT-0129</t>
  </si>
  <si>
    <t>01656842389</t>
  </si>
  <si>
    <t>ntdat.8694@gmail.com</t>
  </si>
  <si>
    <t>Tại trường</t>
  </si>
  <si>
    <t>163296386</t>
  </si>
  <si>
    <t>Ngô Huỳnh Đức</t>
  </si>
  <si>
    <t>Đức</t>
  </si>
  <si>
    <t>NT-0148</t>
  </si>
  <si>
    <t>01654186855</t>
  </si>
  <si>
    <t>drduchmu@gmail.com</t>
  </si>
  <si>
    <t>Xóm 2 Thôn Hữu Định, xã Quang Minh, huyện Hiệp Hòa, Bắc giang</t>
  </si>
  <si>
    <t>122122779</t>
  </si>
  <si>
    <t>Vũ Minh Đức</t>
  </si>
  <si>
    <t>NT-0150</t>
  </si>
  <si>
    <t>0968822391</t>
  </si>
  <si>
    <t>vuminhduc24091994@gmail.com</t>
  </si>
  <si>
    <t>Đặng Duy Hiển</t>
  </si>
  <si>
    <t>Hiển</t>
  </si>
  <si>
    <t>NT-0201</t>
  </si>
  <si>
    <t>0868330572</t>
  </si>
  <si>
    <t>duyhien17091994@gmail.com</t>
  </si>
  <si>
    <t>Thôn Đào, Liêm tiết, Phủ Lý, hà Nam</t>
  </si>
  <si>
    <t>035094001854</t>
  </si>
  <si>
    <t>Nguyễn Văn Nghĩa</t>
  </si>
  <si>
    <t>NT-0411</t>
  </si>
  <si>
    <t>01683320051</t>
  </si>
  <si>
    <t>nguyennghia94nd@gmail.com</t>
  </si>
  <si>
    <t>Xóm 21, Hải Anh, Hải Hậu, Nam Định</t>
  </si>
  <si>
    <t>163172894</t>
  </si>
  <si>
    <t>Phạm Ngọc Trưởng</t>
  </si>
  <si>
    <t>Trưởng</t>
  </si>
  <si>
    <t>NT-0642</t>
  </si>
  <si>
    <t>Y Dược Hải Phòng</t>
  </si>
  <si>
    <t>01697410166</t>
  </si>
  <si>
    <t>efenpham@gmail.com</t>
  </si>
  <si>
    <t>Quỳnh Trang, Quỳnh Phụ, Thái Bình</t>
  </si>
  <si>
    <t>152021418</t>
  </si>
  <si>
    <t>Trương Đình Đức</t>
  </si>
  <si>
    <t>Nghệ an</t>
  </si>
  <si>
    <t>NT-0147</t>
  </si>
  <si>
    <t>Huyết học - Truyền máu</t>
  </si>
  <si>
    <t>NT 62722501</t>
  </si>
  <si>
    <t>01672936230</t>
  </si>
  <si>
    <t>truongducna@gmail.com</t>
  </si>
  <si>
    <t>SN 48 ngách 459/82 Bạch Mai, hai Bà Trưng, hà Nội</t>
  </si>
  <si>
    <t>187378246</t>
  </si>
  <si>
    <t>Dương Hoàng Hải</t>
  </si>
  <si>
    <t>Hải</t>
  </si>
  <si>
    <t>tày</t>
  </si>
  <si>
    <t>NT-0175</t>
  </si>
  <si>
    <t>01672231580</t>
  </si>
  <si>
    <t>hoanghaitq1294@gmail.com</t>
  </si>
  <si>
    <t>070966990</t>
  </si>
  <si>
    <t>Đặng Hoàng Hải</t>
  </si>
  <si>
    <t>NT-0176</t>
  </si>
  <si>
    <t>0932316688</t>
  </si>
  <si>
    <t>danghoanghai1294@gmail.com</t>
  </si>
  <si>
    <t>Số 11, ngõ 93, phố 8/3 Quuỳnh Mai, Hai Bà Trưng, Hà Nội</t>
  </si>
  <si>
    <t>013108558</t>
  </si>
  <si>
    <t>Nguyễn Thị Mai Hương</t>
  </si>
  <si>
    <t>Hương</t>
  </si>
  <si>
    <t>NT-0280</t>
  </si>
  <si>
    <t>01698440124</t>
  </si>
  <si>
    <t>mhuong94@gmail.com</t>
  </si>
  <si>
    <t>Số 9 ngõ 12 Khu phố Thịnh Lang, Đình Bảng, TX Từ Sơn, Bắc Ninh</t>
  </si>
  <si>
    <t>Võ Thị Thanh Hương</t>
  </si>
  <si>
    <t>NT-0281</t>
  </si>
  <si>
    <t>01627655065</t>
  </si>
  <si>
    <t>linhdantk94@gmail.com</t>
  </si>
  <si>
    <t>SN 6 ngách 2 ngõ 129 Nguyễn Trãi, Thượng Đình, Thanh Xuân, Hà Nội</t>
  </si>
  <si>
    <t>184137949</t>
  </si>
  <si>
    <t>Nguyễn Thị Minh Khuê</t>
  </si>
  <si>
    <t>Khuê</t>
  </si>
  <si>
    <t>NT-0299</t>
  </si>
  <si>
    <t>01666568527</t>
  </si>
  <si>
    <t>minhkhue1803@gmail.com</t>
  </si>
  <si>
    <t>SN 266 Văn Tinh, Xuân Canh, Đông Anh, Hà Nội</t>
  </si>
  <si>
    <t>013183979</t>
  </si>
  <si>
    <t>Lê Khánh Linh</t>
  </si>
  <si>
    <t>NT-0321</t>
  </si>
  <si>
    <t>01238854183</t>
  </si>
  <si>
    <t>khanhlinhyhn9494@gmail.com</t>
  </si>
  <si>
    <t>Ngõ 102 Trường Chinh, Đống Đa, Hà Nội</t>
  </si>
  <si>
    <t>Đặng Thùy Linh</t>
  </si>
  <si>
    <t>NT-0336</t>
  </si>
  <si>
    <t>01676385443</t>
  </si>
  <si>
    <t>dangthuylinh0211@gmail.com</t>
  </si>
  <si>
    <t>Phan Thị Thanh Long</t>
  </si>
  <si>
    <t>NT-0352</t>
  </si>
  <si>
    <t>01698351805</t>
  </si>
  <si>
    <t>longak33@gmail.com</t>
  </si>
  <si>
    <t>Kim Hòa, xã Xõ Liệt, Thanh Chương, Nghệ An</t>
  </si>
  <si>
    <t>Trần Thị Ngoan</t>
  </si>
  <si>
    <t>Ngoan</t>
  </si>
  <si>
    <t>NT-0413</t>
  </si>
  <si>
    <t>0978069394</t>
  </si>
  <si>
    <t>ngoantran3294@gmail.com</t>
  </si>
  <si>
    <t>Hà Hồng Quảng</t>
  </si>
  <si>
    <t>Quảng</t>
  </si>
  <si>
    <t>NT-0476</t>
  </si>
  <si>
    <t>01255130993</t>
  </si>
  <si>
    <t>quangpfsn@gmail.com</t>
  </si>
  <si>
    <t>Tổ 3 khu 2 phường Yến Kiêu, TP Hạ Long, Quảng Ninh</t>
  </si>
  <si>
    <t>101209871</t>
  </si>
  <si>
    <t>Trần Thị Vân Quỳnh</t>
  </si>
  <si>
    <t>NT-0500</t>
  </si>
  <si>
    <t>01676384664</t>
  </si>
  <si>
    <t>gaored.vanquynh@gmail.com</t>
  </si>
  <si>
    <t>Nguyễn Thị Thảo</t>
  </si>
  <si>
    <t>NT-0546</t>
  </si>
  <si>
    <t>01647825565</t>
  </si>
  <si>
    <t>thaobg1602@gmail.com</t>
  </si>
  <si>
    <t>Nguyễn Văn Lĩnh, Đội 3 thôn Đại Giáp, xã Đại Lâm, Lang Giang, Bắc Giang</t>
  </si>
  <si>
    <t>122023039</t>
  </si>
  <si>
    <t>Kiều Hà Trang</t>
  </si>
  <si>
    <t>NT-0616</t>
  </si>
  <si>
    <t>0975932180</t>
  </si>
  <si>
    <t>trangkieu.783@gmail.com</t>
  </si>
  <si>
    <t>Xóm Cầu Đõ, Sen Trì, Bình Yên, Thạch Thất, Hà Nội</t>
  </si>
  <si>
    <t>017107619</t>
  </si>
  <si>
    <t>Bùi Thu Trang</t>
  </si>
  <si>
    <t>NT-0625</t>
  </si>
  <si>
    <t>01655272494</t>
  </si>
  <si>
    <t>buithutrang9497@gmail.com</t>
  </si>
  <si>
    <t>Ngõ 15, đường Tôn Thất Tùng, TP Vinh, tỉnh Nghệ An</t>
  </si>
  <si>
    <t>038193005873</t>
  </si>
  <si>
    <t>Phan Thị Thuỳ Trang</t>
  </si>
  <si>
    <t>NT-0626</t>
  </si>
  <si>
    <t>godblesstt.hmu@gmail.com</t>
  </si>
  <si>
    <t>Xóm 1, Diễn Thịnh, Diễn Châu, Nghệ An</t>
  </si>
  <si>
    <t>187386290</t>
  </si>
  <si>
    <t>NT-0052</t>
  </si>
  <si>
    <t>NT 62722401</t>
  </si>
  <si>
    <t>01655990738</t>
  </si>
  <si>
    <t>tuaananhng.smp@gmail.com</t>
  </si>
  <si>
    <t>Xóm E, Đỗ Xá, Yên thường, Gia Lâm, Hà Nội</t>
  </si>
  <si>
    <t>013139634</t>
  </si>
  <si>
    <t>Bùi Tuấn Đạt</t>
  </si>
  <si>
    <t>NT-0131</t>
  </si>
  <si>
    <t>01694264351</t>
  </si>
  <si>
    <t>tuandat107@gmail.com</t>
  </si>
  <si>
    <t>Lê Đăng Định</t>
  </si>
  <si>
    <t>Định</t>
  </si>
  <si>
    <t>NT-0141</t>
  </si>
  <si>
    <t>0964208924</t>
  </si>
  <si>
    <t>ledangdinh211994@gmail.com</t>
  </si>
  <si>
    <t>Số nhà 45, đường Lê Duy Điếm, phường Đại Nài, TP Hà Tĩnh, tỉnh Hà Tĩnh</t>
  </si>
  <si>
    <t>183949011</t>
  </si>
  <si>
    <t>Lê Lương Hoàn</t>
  </si>
  <si>
    <t>Hoàn</t>
  </si>
  <si>
    <t>NT-0218</t>
  </si>
  <si>
    <t>01675115291</t>
  </si>
  <si>
    <t>luonghoanle.2307@gmail.com</t>
  </si>
  <si>
    <t>Bùi Huy Hoàng</t>
  </si>
  <si>
    <t>NT-0220</t>
  </si>
  <si>
    <t>01659728838</t>
  </si>
  <si>
    <t>buihuyhoanghieu@gmail.com</t>
  </si>
  <si>
    <t>Thôn Phù Tảo II, xã Kim Đỉnh, huyện Kim Thành, tỉnh Hải Dương</t>
  </si>
  <si>
    <t>142730962</t>
  </si>
  <si>
    <t>Lưu Thanh Hùng</t>
  </si>
  <si>
    <t>NT-0248</t>
  </si>
  <si>
    <t>01648450294</t>
  </si>
  <si>
    <t>hunghiennhan@yahoo.com</t>
  </si>
  <si>
    <t>Đội 13, Thôn Phú Thứ, xã Thượng Trưng, huyện Vĩnh Tường, tỉnh Vĩnh Phúc</t>
  </si>
  <si>
    <t>026094001505</t>
  </si>
  <si>
    <t>Nguyễn Diệu Linh</t>
  </si>
  <si>
    <t>NT-0319</t>
  </si>
  <si>
    <t>01664906103</t>
  </si>
  <si>
    <t>ndlinh1194@gmail.com</t>
  </si>
  <si>
    <t>070980613</t>
  </si>
  <si>
    <t>Đỗ Minh Luân</t>
  </si>
  <si>
    <t>Luân</t>
  </si>
  <si>
    <t>NT-0358</t>
  </si>
  <si>
    <t>0932569688</t>
  </si>
  <si>
    <t>minhluan199@gmail.com</t>
  </si>
  <si>
    <t>Số 2 Tổ 1 Giáp Nhất, Nhân Chính, Thanh Xuân, Hà Nội</t>
  </si>
  <si>
    <t>013053409</t>
  </si>
  <si>
    <t>Thái Doãn Minh</t>
  </si>
  <si>
    <t>NT-0378</t>
  </si>
  <si>
    <t>01688919168</t>
  </si>
  <si>
    <t>doanminh2105@gmail.com</t>
  </si>
  <si>
    <t>Nguyễn Thị Ngọc</t>
  </si>
  <si>
    <t>NT-0423</t>
  </si>
  <si>
    <t>01692952668</t>
  </si>
  <si>
    <t>ngocnguyeny24.2012@gmail.com</t>
  </si>
  <si>
    <t>Nguyễn Thị Hồng Quỳnh</t>
  </si>
  <si>
    <t>NT-0494</t>
  </si>
  <si>
    <t>01659148772</t>
  </si>
  <si>
    <t>nguyenhongquynh.1994@gmail.com</t>
  </si>
  <si>
    <t>Thôn 1 Hồng Thái Tây, Đông Triều, Quảng Ninh</t>
  </si>
  <si>
    <t>101251303</t>
  </si>
  <si>
    <t>Phạm Quang Trung</t>
  </si>
  <si>
    <t>NT-0637</t>
  </si>
  <si>
    <t>01689410441</t>
  </si>
  <si>
    <t>trung.kep@gmail.com</t>
  </si>
  <si>
    <t>NT-0229</t>
  </si>
  <si>
    <t>NT 62720101</t>
  </si>
  <si>
    <t>01688395518</t>
  </si>
  <si>
    <t>hoangcon00000@gmail.com</t>
  </si>
  <si>
    <t>Xóm Ngọc Đường, Cáp Nhất, Xã Tiền Tiến, Thanh Hà, Hải Dương</t>
  </si>
  <si>
    <t>Nguyễn Thùy Linh</t>
  </si>
  <si>
    <t>NT-0337</t>
  </si>
  <si>
    <t>6,5</t>
  </si>
  <si>
    <t>0984939811</t>
  </si>
  <si>
    <t>thuylinh811yhn@gmail.com</t>
  </si>
  <si>
    <t>Số 476, Tổ 7 khu 9, phường Nông Trang, TP Việt Trì, Phú Thọ</t>
  </si>
  <si>
    <t>132232457</t>
  </si>
  <si>
    <t>Nguyễn Thị Thúy</t>
  </si>
  <si>
    <t>Thúy</t>
  </si>
  <si>
    <t>NT-0594</t>
  </si>
  <si>
    <t>01659197790</t>
  </si>
  <si>
    <t>thuynt150294@gmail.com</t>
  </si>
  <si>
    <t>Nguyễn Đức Anh</t>
  </si>
  <si>
    <t>NT-0032</t>
  </si>
  <si>
    <t>NT 62720750</t>
  </si>
  <si>
    <t>0989225951</t>
  </si>
  <si>
    <t>nguyenducanh14hmu@gmail.com</t>
  </si>
  <si>
    <t>Nguyễn Văn Lai,thôn Tráng, xã Lâm Sa, H. Bá Thước, Thanh Hóa</t>
  </si>
  <si>
    <t>174124393</t>
  </si>
  <si>
    <t>Vũ Ngọc Anh</t>
  </si>
  <si>
    <t>NT-0042</t>
  </si>
  <si>
    <t>0962173431</t>
  </si>
  <si>
    <t>anhvungoc93@gmail.com</t>
  </si>
  <si>
    <t>Ngõ 317, đường Châu Phong, Gia Cẩm, Việt Trì, Phú Thọ</t>
  </si>
  <si>
    <t>132234735</t>
  </si>
  <si>
    <t>Nguyễn Bá Ba</t>
  </si>
  <si>
    <t>Ba</t>
  </si>
  <si>
    <t>NT-0064</t>
  </si>
  <si>
    <t>0975310661</t>
  </si>
  <si>
    <t>galaxy9bm@gmail.com</t>
  </si>
  <si>
    <t>Bùi Thế Bun</t>
  </si>
  <si>
    <t>Bun</t>
  </si>
  <si>
    <t>NT-0074</t>
  </si>
  <si>
    <t>0966024258</t>
  </si>
  <si>
    <t>Bulgarg167@gmail.com</t>
  </si>
  <si>
    <t>Số nhà 93, tổ 21, Trung tự, Đống Đa, Hà Nội</t>
  </si>
  <si>
    <t>030094001504</t>
  </si>
  <si>
    <t>Nguyễn Huy Du</t>
  </si>
  <si>
    <t>Du</t>
  </si>
  <si>
    <t>NT-0101</t>
  </si>
  <si>
    <t>0983331394</t>
  </si>
  <si>
    <t>nguyenhuydu_y1@hus.edu.vn</t>
  </si>
  <si>
    <t>Thôn Mê Táp, xã Dương Liễu, huyện Hoài Đức, Hà Nội</t>
  </si>
  <si>
    <t>017228291</t>
  </si>
  <si>
    <t>Nguyễn Duy Trí Dũng</t>
  </si>
  <si>
    <t>NT-0110</t>
  </si>
  <si>
    <t>0966961094</t>
  </si>
  <si>
    <t>nguyenduytridung2710@gmail.com</t>
  </si>
  <si>
    <t>nhận tại Trường</t>
  </si>
  <si>
    <t>187153411</t>
  </si>
  <si>
    <t>Nguyễn Lê Duy</t>
  </si>
  <si>
    <t>NT-0118</t>
  </si>
  <si>
    <t>01663650306</t>
  </si>
  <si>
    <t>nld1994@gmail.com</t>
  </si>
  <si>
    <t>Đào Trọng Đại</t>
  </si>
  <si>
    <t>Đại</t>
  </si>
  <si>
    <t>NT-0126</t>
  </si>
  <si>
    <t>01674313853</t>
  </si>
  <si>
    <t>daotrongdai1994@gmail.com</t>
  </si>
  <si>
    <t>Xóm 8, Thôn Nguyên Xá, xã Quỳnh Hội,  huyện Quỳnh Phụ, tỉnh Thái Bình</t>
  </si>
  <si>
    <t>152043677</t>
  </si>
  <si>
    <t>Lại Thành Đạt</t>
  </si>
  <si>
    <t>NT-0128</t>
  </si>
  <si>
    <t>0967425950</t>
  </si>
  <si>
    <t>damsan1234@gmail.com</t>
  </si>
  <si>
    <t>Lưu Văn Đạt</t>
  </si>
  <si>
    <t>NT-0134</t>
  </si>
  <si>
    <t>01652419988</t>
  </si>
  <si>
    <t>23na11.vandat@gmail.com</t>
  </si>
  <si>
    <t>Nguyễn Văn Đạt</t>
  </si>
  <si>
    <t>NT-0135</t>
  </si>
  <si>
    <t>0968608455</t>
  </si>
  <si>
    <t>nguyenvandat7241@gmail.com</t>
  </si>
  <si>
    <t>Ngõ 25, thôn Giang Triều, xã Đại Cường, huyện Ứng Hòa, TP Hà Nội</t>
  </si>
  <si>
    <t>017281123</t>
  </si>
  <si>
    <t>Đỗ  Hải Đăng</t>
  </si>
  <si>
    <t>Đăng</t>
  </si>
  <si>
    <t>NT-0138</t>
  </si>
  <si>
    <t>0948066605</t>
  </si>
  <si>
    <t>dangdo.fsh@gmail.com</t>
  </si>
  <si>
    <t>Số nhà 24, ngõ 68, phố Đốc Ngữ, quận Ba Đình, Hà Nội</t>
  </si>
  <si>
    <t>013082272</t>
  </si>
  <si>
    <t>Đỗ Ích Định</t>
  </si>
  <si>
    <t>NT-0142</t>
  </si>
  <si>
    <t>0988347325</t>
  </si>
  <si>
    <t>doichdinh@gmail.com</t>
  </si>
  <si>
    <t>Bùi Khắc Đức</t>
  </si>
  <si>
    <t>NT-0149</t>
  </si>
  <si>
    <t>01636497920</t>
  </si>
  <si>
    <t>khacduchmu@gmail.com</t>
  </si>
  <si>
    <t>Xuân Yên, Quang Phong, Quảng XƯơng, Thanh Hoá</t>
  </si>
  <si>
    <t>173839886</t>
  </si>
  <si>
    <t>Tạ Ngọc Hà</t>
  </si>
  <si>
    <t>NT-0163</t>
  </si>
  <si>
    <t>01659169780</t>
  </si>
  <si>
    <t>hatahmu1994@gmail.com</t>
  </si>
  <si>
    <t>Đông Ích, Lập Trạch, Vĩnh Phúc</t>
  </si>
  <si>
    <t>135671024</t>
  </si>
  <si>
    <t>Vũ Trung Hải</t>
  </si>
  <si>
    <t>NT-0182</t>
  </si>
  <si>
    <t>01664549891</t>
  </si>
  <si>
    <t>vutrunghai@gmail.com</t>
  </si>
  <si>
    <t>22 ngõ 2 Bạch Thái Bưởi, Văn Quán, Hà Đông, Hà Nội</t>
  </si>
  <si>
    <t>Lại Duy Hiếu</t>
  </si>
  <si>
    <t>NT-0203</t>
  </si>
  <si>
    <t>01646204807</t>
  </si>
  <si>
    <t>laiduyhieu1944@gmail.com</t>
  </si>
  <si>
    <t>Số 7, ngõ 274, Định Công, Hoàng Mai, Hà Nội</t>
  </si>
  <si>
    <t>152002614</t>
  </si>
  <si>
    <t>Đặng Văn Hiếu</t>
  </si>
  <si>
    <t>NT-0209</t>
  </si>
  <si>
    <t>0975309036</t>
  </si>
  <si>
    <t>danghieu94@gmail.com</t>
  </si>
  <si>
    <t>78 phố Phúc Tân, phường Phúc Thành, TP Ninh Bình, Ninh Bình</t>
  </si>
  <si>
    <t>164526680</t>
  </si>
  <si>
    <t>Nguyễn Đình Hoàng</t>
  </si>
  <si>
    <t>NT-0219</t>
  </si>
  <si>
    <t>0986112594</t>
  </si>
  <si>
    <t>dinhhoang12a@gmail.com</t>
  </si>
  <si>
    <t>Lã Văn Hùng</t>
  </si>
  <si>
    <t>NT-0250</t>
  </si>
  <si>
    <t>01695951769</t>
  </si>
  <si>
    <t>lvhung94@gmail.com</t>
  </si>
  <si>
    <t>Thôn Ninh Dương, xã Thanh Cao, huyện Thanh Oai, Hà Nội</t>
  </si>
  <si>
    <t>017277773</t>
  </si>
  <si>
    <t>Chu Thành Hưng</t>
  </si>
  <si>
    <t>hà Nội</t>
  </si>
  <si>
    <t>NT-0276</t>
  </si>
  <si>
    <t>01676324429</t>
  </si>
  <si>
    <t>hungchuthanh@gmail.com</t>
  </si>
  <si>
    <t>14/16 phố Hồ Đắc Di, P. Quang Trung, Q Đống Đa, HN</t>
  </si>
  <si>
    <t>013100860</t>
  </si>
  <si>
    <t>Nguyễn Nam Khánh</t>
  </si>
  <si>
    <t>Khánh Hòa</t>
  </si>
  <si>
    <t>NT-0292</t>
  </si>
  <si>
    <t>0981788174</t>
  </si>
  <si>
    <t>lakhanhdada@gmail.com</t>
  </si>
  <si>
    <t>Nhận tại Trường</t>
  </si>
  <si>
    <t>162625374</t>
  </si>
  <si>
    <t>Lê Văn Lập</t>
  </si>
  <si>
    <t>Lập</t>
  </si>
  <si>
    <t>NT-0312</t>
  </si>
  <si>
    <t>01657202456</t>
  </si>
  <si>
    <t>levanlap1994@gmail.com</t>
  </si>
  <si>
    <t>Lê Văn Trọng, Thuẫn, Bảo Đài, Lục Nam, Bắc Giang</t>
  </si>
  <si>
    <t>122171139</t>
  </si>
  <si>
    <t>Trần Thị Lê</t>
  </si>
  <si>
    <t>Lê</t>
  </si>
  <si>
    <t>NT-0314</t>
  </si>
  <si>
    <t>0989729049</t>
  </si>
  <si>
    <t>tranbb99@gmail.com</t>
  </si>
  <si>
    <t>Xóm 8, Nghi Kiều, Nghi Lộc, Nghệ An</t>
  </si>
  <si>
    <t>18322605</t>
  </si>
  <si>
    <t>Đỗ Thị Hồng Liên</t>
  </si>
  <si>
    <t>Liên</t>
  </si>
  <si>
    <t>NT-0316</t>
  </si>
  <si>
    <t>01627373466</t>
  </si>
  <si>
    <t>neil.mo2111@gmail.com</t>
  </si>
  <si>
    <t>78 ngõ 126, Khuất Duy Tiến, Thanh Xuân, Hà Nội</t>
  </si>
  <si>
    <t>Trịnh Văn Lĩnh</t>
  </si>
  <si>
    <t>Lĩnh</t>
  </si>
  <si>
    <t>NT-0345</t>
  </si>
  <si>
    <t>0966273446</t>
  </si>
  <si>
    <t>trinhvanlinh1@gmail.com</t>
  </si>
  <si>
    <t>Thôn 7, Hoằng Quý, Hoằng Hóa, Thanh Hóa</t>
  </si>
  <si>
    <t>174551778</t>
  </si>
  <si>
    <t>Lưu Quang Long</t>
  </si>
  <si>
    <t>NT-0350</t>
  </si>
  <si>
    <t>0986828294</t>
  </si>
  <si>
    <t>quanglonghmu@gmail.com</t>
  </si>
  <si>
    <t xml:space="preserve">Nguyễn Viết Lực </t>
  </si>
  <si>
    <t>Lực</t>
  </si>
  <si>
    <t>NT-0359</t>
  </si>
  <si>
    <t>0975285791</t>
  </si>
  <si>
    <t>nguyenvietluc111@gmail.com</t>
  </si>
  <si>
    <t>Nguyên Trung, Thái Nguyện, Thiệu Hoá, Thanh Hoá</t>
  </si>
  <si>
    <t>173798885</t>
  </si>
  <si>
    <t>Nguyễn Xuân Minh</t>
  </si>
  <si>
    <t>NT-0385</t>
  </si>
  <si>
    <t>0982931867</t>
  </si>
  <si>
    <t>mankelminh@gmail.com</t>
  </si>
  <si>
    <t>SN 148 khu phố 4, TT Vân Du, H Thạch Thành, Thanh Hóa</t>
  </si>
  <si>
    <t>173923127</t>
  </si>
  <si>
    <t>Đoàn Văn Nghĩa</t>
  </si>
  <si>
    <t>NT-0410</t>
  </si>
  <si>
    <t>01659626919</t>
  </si>
  <si>
    <t>dr.doannghia@gmail.côm</t>
  </si>
  <si>
    <t>Số 201, Phố Mới, Thị trấn Chờ, huyện Yên Phong, Bắc Ninh</t>
  </si>
  <si>
    <t>125504366</t>
  </si>
  <si>
    <t>Nguyễn Hữu Phong</t>
  </si>
  <si>
    <t>Phong</t>
  </si>
  <si>
    <t>NT-0452</t>
  </si>
  <si>
    <t>01666584281</t>
  </si>
  <si>
    <t>nguyenhuuphong110@gmail.com</t>
  </si>
  <si>
    <t>xóm 8 Quỳnh Hồng, Quỳnh Lưu, Nghệ An</t>
  </si>
  <si>
    <t>Chu Minh Phúc</t>
  </si>
  <si>
    <t>Phúc</t>
  </si>
  <si>
    <t>NT-0456</t>
  </si>
  <si>
    <t>0968419935</t>
  </si>
  <si>
    <t>phucminh@gmail.com</t>
  </si>
  <si>
    <t>Nhà N07, khu đô thị Dịch Vọng, phố Thành Thái, Cầu Giấy, Hà Nội</t>
  </si>
  <si>
    <t>001094011265</t>
  </si>
  <si>
    <t>Ngô Đức Quang</t>
  </si>
  <si>
    <t>NT-0473</t>
  </si>
  <si>
    <t>0969981294</t>
  </si>
  <si>
    <t>ngoquang.tny@gmail.com</t>
  </si>
  <si>
    <t>Hưng Đạo, Bình Định, Kiến Xương, Thái Bình</t>
  </si>
  <si>
    <t>152029767</t>
  </si>
  <si>
    <t>Lương Anh Quân</t>
  </si>
  <si>
    <t>Quân</t>
  </si>
  <si>
    <t>NT-0477</t>
  </si>
  <si>
    <t>76.5</t>
  </si>
  <si>
    <t>0973850579</t>
  </si>
  <si>
    <t>anhquanlaq@gmail.com</t>
  </si>
  <si>
    <t>013060390</t>
  </si>
  <si>
    <t>Cao Quý</t>
  </si>
  <si>
    <t>Quý</t>
  </si>
  <si>
    <t>NT-0484</t>
  </si>
  <si>
    <t>01667651418</t>
  </si>
  <si>
    <t>dr.caoquy@gmail.com</t>
  </si>
  <si>
    <t>Xóm 5, Diễn Hoa, Diễn Châu, Nghệ An</t>
  </si>
  <si>
    <t>187333789</t>
  </si>
  <si>
    <t>Phan Bá Quỳnh</t>
  </si>
  <si>
    <t>NT-0492</t>
  </si>
  <si>
    <t>0165353300</t>
  </si>
  <si>
    <t>baquynh.yhn@gmail.com</t>
  </si>
  <si>
    <t>Trịnh Nam Sơn</t>
  </si>
  <si>
    <t>NT-0508</t>
  </si>
  <si>
    <t>0975116899</t>
  </si>
  <si>
    <t>tson.9409@gmail.com</t>
  </si>
  <si>
    <t>Lê Văn Tài</t>
  </si>
  <si>
    <t>NT-0518</t>
  </si>
  <si>
    <t>0988592611</t>
  </si>
  <si>
    <t>taile24113@gmail.com</t>
  </si>
  <si>
    <t>Ông Lê Văn Kiên, xóm 6 Quang Sơn, Đô lương, Nghệ An</t>
  </si>
  <si>
    <t>187452472</t>
  </si>
  <si>
    <t>Phạm Quang Thái</t>
  </si>
  <si>
    <t>NT-0524</t>
  </si>
  <si>
    <t>01672449091</t>
  </si>
  <si>
    <t>phamquangthai02@gmail.com</t>
  </si>
  <si>
    <t>163266575</t>
  </si>
  <si>
    <t>Nguyễn Duy Thanh</t>
  </si>
  <si>
    <t>Thanh</t>
  </si>
  <si>
    <t>NT-0526</t>
  </si>
  <si>
    <t>0964737790</t>
  </si>
  <si>
    <t>talaconcutati@gmail.com</t>
  </si>
  <si>
    <t>Thôn Thanh Sam, xã Trường Thịnh, huyện Ứng Hòa, TP Hà Nội</t>
  </si>
  <si>
    <t>017310458</t>
  </si>
  <si>
    <t>Hoàng Phúc Thanh</t>
  </si>
  <si>
    <t>NT-0528</t>
  </si>
  <si>
    <t>0983685402</t>
  </si>
  <si>
    <t>phucthanh.2402.hmu@gmail.com</t>
  </si>
  <si>
    <t>Trần Trung Thành</t>
  </si>
  <si>
    <t>NT-0537</t>
  </si>
  <si>
    <t>0963002476</t>
  </si>
  <si>
    <t>trantrungthanh.md@daihocyhanoi.edu.vn</t>
  </si>
  <si>
    <t>Số 39, đường Phùng Hưng, thôn Gia Hòa, xã Lộc An, TP Nam Định</t>
  </si>
  <si>
    <t>163279512</t>
  </si>
  <si>
    <t>Nguyễn Việt Thắng</t>
  </si>
  <si>
    <t>Thắng</t>
  </si>
  <si>
    <t>NT-0560</t>
  </si>
  <si>
    <t>01655142234</t>
  </si>
  <si>
    <t>vtthanghmu@gmail.com</t>
  </si>
  <si>
    <t>Nguyễn Huy Thiệp</t>
  </si>
  <si>
    <t>Thiệp</t>
  </si>
  <si>
    <t>NT-0567</t>
  </si>
  <si>
    <t>01642664719</t>
  </si>
  <si>
    <t>nguyenthieppro.ht94@gmail.com</t>
  </si>
  <si>
    <t>Nguyễn Văn Thông</t>
  </si>
  <si>
    <t>Thông</t>
  </si>
  <si>
    <t>NT-0577</t>
  </si>
  <si>
    <t>01699795858</t>
  </si>
  <si>
    <t>thonghmu@gmail.com</t>
  </si>
  <si>
    <t>Thôn Thượng Tài, xã Thanh Long, huyện Yên Mỹ, Hưng Yên</t>
  </si>
  <si>
    <t>145576849</t>
  </si>
  <si>
    <t>Nguyễn Minh Trí</t>
  </si>
  <si>
    <t>Trí</t>
  </si>
  <si>
    <t>NT-0628</t>
  </si>
  <si>
    <t>01687510279</t>
  </si>
  <si>
    <t>kuonhmu110@gmail.com</t>
  </si>
  <si>
    <t>Số nhà 15, ngách 108/553, ngõ 553 Giải Phóng, Hoàng Mai, Hà Nội</t>
  </si>
  <si>
    <t>125490781</t>
  </si>
  <si>
    <t>Ứng Trần Trí</t>
  </si>
  <si>
    <t>NT-0629</t>
  </si>
  <si>
    <t>01635425370</t>
  </si>
  <si>
    <t>ungtrantri@gmail.com</t>
  </si>
  <si>
    <t>168502624</t>
  </si>
  <si>
    <t>Vũ Đức Trung</t>
  </si>
  <si>
    <t>NT-0635</t>
  </si>
  <si>
    <t>DELFC1</t>
  </si>
  <si>
    <t>0936881366</t>
  </si>
  <si>
    <t>vuductrung3012@gmail.com</t>
  </si>
  <si>
    <t>Số 2, ngõ 73, đường Nguyễn Trãi, Thanh Xuân, Hà Nội</t>
  </si>
  <si>
    <t>012983440</t>
  </si>
  <si>
    <t>Doãn Đình Trường</t>
  </si>
  <si>
    <t>Trường</t>
  </si>
  <si>
    <t>NT-0640</t>
  </si>
  <si>
    <t>01638638301</t>
  </si>
  <si>
    <t>doandinhtruong.94@gmail.com</t>
  </si>
  <si>
    <t>Ông Doãn ĐÌnh Uy, thôn Đại Duy, Xã Đoàn Đào, H. Phù Cừ, T. hưng Yên</t>
  </si>
  <si>
    <t>145543767</t>
  </si>
  <si>
    <t>hưng Yên</t>
  </si>
  <si>
    <t>Đoàn Anh Tú</t>
  </si>
  <si>
    <t>Tú</t>
  </si>
  <si>
    <t>NT-0643</t>
  </si>
  <si>
    <t>01635156150</t>
  </si>
  <si>
    <t>doananhtu.tny@gmail.com</t>
  </si>
  <si>
    <t>Cao Đắc Tuấn</t>
  </si>
  <si>
    <t>NT-0652</t>
  </si>
  <si>
    <t>01674769003</t>
  </si>
  <si>
    <t>ductuanvp@gmail.com</t>
  </si>
  <si>
    <t>Trần Sơn Tùng</t>
  </si>
  <si>
    <t>NT-0664</t>
  </si>
  <si>
    <t>0963140994</t>
  </si>
  <si>
    <t>tungmu14@gmail.com</t>
  </si>
  <si>
    <t>Tổ 16, Trần Hưng Đạo, TP Thái Bình, tỉnh Thái  Bình</t>
  </si>
  <si>
    <t>152008940</t>
  </si>
  <si>
    <t>Phạm Thanh Tùng</t>
  </si>
  <si>
    <t>NT-0667</t>
  </si>
  <si>
    <t>0976457875</t>
  </si>
  <si>
    <t>tungconvodoi@gmail.com</t>
  </si>
  <si>
    <t>Tổ 27, phường Phan Thiết, TP Tuyên Quang, tỉnh Tuyên Quang</t>
  </si>
  <si>
    <t>070949952</t>
  </si>
  <si>
    <t>Vũ Đức Việt</t>
  </si>
  <si>
    <t>Việt</t>
  </si>
  <si>
    <t>NT-0683</t>
  </si>
  <si>
    <t>0947860575</t>
  </si>
  <si>
    <t>vuducvietbn@gmail.com</t>
  </si>
  <si>
    <t>Vũ Quang Việt</t>
  </si>
  <si>
    <t>NT-0684</t>
  </si>
  <si>
    <t>01656123197</t>
  </si>
  <si>
    <t>quangviet881993@gmail.com</t>
  </si>
  <si>
    <t>012951498</t>
  </si>
  <si>
    <t>NT-0058</t>
  </si>
  <si>
    <t>NT 62725601</t>
  </si>
  <si>
    <t>01656869547</t>
  </si>
  <si>
    <t>lethivananhhmu94@gmail.com</t>
  </si>
  <si>
    <t>107 lô 5 Quán Nam, Kênh Dương, Lê Chân, Hải Phòng</t>
  </si>
  <si>
    <t>031764852</t>
  </si>
  <si>
    <t>Phạm Phương Dung</t>
  </si>
  <si>
    <t>NT-0102</t>
  </si>
  <si>
    <t>0963837958</t>
  </si>
  <si>
    <t>dzungyc@gmail.com</t>
  </si>
  <si>
    <t>Số 50, Nguyễn Văn Linh, Liên Bảo, Vĩnh Yên, Vĩnh Phúc</t>
  </si>
  <si>
    <t>135761902</t>
  </si>
  <si>
    <t>Mai Thanh Tâm</t>
  </si>
  <si>
    <t>Tâm</t>
  </si>
  <si>
    <t>NT-0520</t>
  </si>
  <si>
    <t>01683498721</t>
  </si>
  <si>
    <t>thanhtam1294@gmail.com</t>
  </si>
  <si>
    <t>Xóm 6, xã Nam Vân, TP Nam Định, Nam Định</t>
  </si>
  <si>
    <t>163192023</t>
  </si>
  <si>
    <t>Đoàn Thị Thoa</t>
  </si>
  <si>
    <t>Thoa</t>
  </si>
  <si>
    <t>NT-0575</t>
  </si>
  <si>
    <t>01695386737</t>
  </si>
  <si>
    <t>xehluxmap@gmail.com</t>
  </si>
  <si>
    <t>Chuương Nghĩa, Hoàng Nam, Nghĩa Hưng, Nam Định</t>
  </si>
  <si>
    <t>163282574</t>
  </si>
  <si>
    <t>Lương Thị Anh Thư</t>
  </si>
  <si>
    <t>NT-0597</t>
  </si>
  <si>
    <t>01699978286</t>
  </si>
  <si>
    <t>thuhansome@gmail.com</t>
  </si>
  <si>
    <t>Khu 3 TT Vĩnh Tường, Vĩnh Tường, Vĩnh Phúc</t>
  </si>
  <si>
    <t>NT-0624</t>
  </si>
  <si>
    <t>01666690829</t>
  </si>
  <si>
    <t>howl.ntt@gmail.com</t>
  </si>
  <si>
    <t>Khu Phố Châu Bình, Quảng Châu, Sâm Sơn, Thanh Hóa</t>
  </si>
  <si>
    <t>Trần Thị Ái</t>
  </si>
  <si>
    <t>Ái</t>
  </si>
  <si>
    <t>NT-0027</t>
  </si>
  <si>
    <t>NT 62721655</t>
  </si>
  <si>
    <t>6.5</t>
  </si>
  <si>
    <t>01687837661</t>
  </si>
  <si>
    <t>tranai201093@gmail.com</t>
  </si>
  <si>
    <t>Ông Trần Chí Liêu, xóm Đông Hưng, Xã Nghĩa Mỹ, TX Thái Hòa, Nghệ An</t>
  </si>
  <si>
    <t>187252082</t>
  </si>
  <si>
    <t>Vũ Văn An</t>
  </si>
  <si>
    <t>NT-0030</t>
  </si>
  <si>
    <t>01672043994</t>
  </si>
  <si>
    <t>tamsang1094@gmail.com</t>
  </si>
  <si>
    <t>163296850</t>
  </si>
  <si>
    <t>Đào Thị Tú Anh</t>
  </si>
  <si>
    <t>NT-0050</t>
  </si>
  <si>
    <t>0976807248</t>
  </si>
  <si>
    <t>tuanh28693@gmail.com</t>
  </si>
  <si>
    <t>Nguyễn Thị Minh, Thôn Nội Trung, Đức Dũng, Đức Thọ, Hà Tĩnh</t>
  </si>
  <si>
    <t>184026372</t>
  </si>
  <si>
    <t>Vũ Ngọc Bích</t>
  </si>
  <si>
    <t>Bích</t>
  </si>
  <si>
    <t>NT-0069</t>
  </si>
  <si>
    <t>01654645881</t>
  </si>
  <si>
    <t>ngocbich1309ybb@gmail.com</t>
  </si>
  <si>
    <t>Thôn Bằng Phú, xã Đồng Thịnh, huyện Sông Lô, tỉnh Vĩnh Phúc</t>
  </si>
  <si>
    <t>135722383</t>
  </si>
  <si>
    <t>Phan Danh</t>
  </si>
  <si>
    <t>Danh</t>
  </si>
  <si>
    <t>NT-0099</t>
  </si>
  <si>
    <t>01674655470</t>
  </si>
  <si>
    <t>danhphan.yhn@gmail.com</t>
  </si>
  <si>
    <t>183846396</t>
  </si>
  <si>
    <t>Nguyễn Thùy Dung</t>
  </si>
  <si>
    <t>NT-0106</t>
  </si>
  <si>
    <t>0976106898</t>
  </si>
  <si>
    <t>nguyenthuydung91194@gmail.com</t>
  </si>
  <si>
    <t>Hoàng Xuân Đại</t>
  </si>
  <si>
    <t>NT-0127</t>
  </si>
  <si>
    <t>01687890977</t>
  </si>
  <si>
    <t>drhoangdai1994@gmail.com</t>
  </si>
  <si>
    <t>An Xá, Toàn Thắng, Kim Động, Hưng Yên</t>
  </si>
  <si>
    <t>145559244</t>
  </si>
  <si>
    <t>NT-0169</t>
  </si>
  <si>
    <t>01649587004</t>
  </si>
  <si>
    <t>nguyenthu27hmu@gmail.com</t>
  </si>
  <si>
    <t>Xóm Chúc, xã Tam Sơn, Từ Sơn, Bắc Ninh</t>
  </si>
  <si>
    <t>125438308</t>
  </si>
  <si>
    <t>Băc Ninh</t>
  </si>
  <si>
    <t>NT-0180</t>
  </si>
  <si>
    <t>0968459950</t>
  </si>
  <si>
    <t>haitb0802@gmail.com</t>
  </si>
  <si>
    <t>Thất Loccj Trung, Thái Giang, Thái Thuỵ, Thái Bình</t>
  </si>
  <si>
    <t>034194003882</t>
  </si>
  <si>
    <t>NT-0228</t>
  </si>
  <si>
    <t>0968989509</t>
  </si>
  <si>
    <t>hoangvandkdcna@gmail.com</t>
  </si>
  <si>
    <t>Nguyễn Thị Ngọc Hồng</t>
  </si>
  <si>
    <t>Hồng</t>
  </si>
  <si>
    <t>NT-0234</t>
  </si>
  <si>
    <t>0968548609</t>
  </si>
  <si>
    <t>nguyenthingochong94@gmail.com</t>
  </si>
  <si>
    <t>SN 2 , ngách 1/193 đường 422 xã Tân Lập, H Đan Phượng, TP hà Nội</t>
  </si>
  <si>
    <t>017349521</t>
  </si>
  <si>
    <t>NT-0262</t>
  </si>
  <si>
    <t>0976523760</t>
  </si>
  <si>
    <t>yokotaru.93@gmail.com</t>
  </si>
  <si>
    <t>Lương Pháp, Quỳnh Phú, Gia Bình, Bắc Ninh</t>
  </si>
  <si>
    <t>125541943</t>
  </si>
  <si>
    <t>Phan Tuấn Hưng</t>
  </si>
  <si>
    <t>NT-0277</t>
  </si>
  <si>
    <t>0969524298</t>
  </si>
  <si>
    <t>drtuanhung@gmail.com</t>
  </si>
  <si>
    <t>Số nhà 28, nghách 117/4, đường Trần Cung, Cổ Nhuế, Bắc Từ Liêm, Hà Nội</t>
  </si>
  <si>
    <t>013290668</t>
  </si>
  <si>
    <t>Mai Trần Hạnh Linh</t>
  </si>
  <si>
    <t>NT-0320</t>
  </si>
  <si>
    <t>0986067375</t>
  </si>
  <si>
    <t>linhmth.hmu@gmail.com</t>
  </si>
  <si>
    <t>Phạm Thị Lượt</t>
  </si>
  <si>
    <t>Lượt</t>
  </si>
  <si>
    <t>NT-0362</t>
  </si>
  <si>
    <t>01687095672</t>
  </si>
  <si>
    <t>phamluot.hmu@gmail.com</t>
  </si>
  <si>
    <t>Xóm 6 Thôn Nội Lang Nam, Nam Hải, Tiền Hải, Thái Bình</t>
  </si>
  <si>
    <t>034194001082</t>
  </si>
  <si>
    <t>Nguyễn Tiến Mạnh</t>
  </si>
  <si>
    <t>Mạnh</t>
  </si>
  <si>
    <t>NT-0372</t>
  </si>
  <si>
    <t>0963291672</t>
  </si>
  <si>
    <t>manhcoilunhmu@gmail.com</t>
  </si>
  <si>
    <t>Đào Thị Mơ</t>
  </si>
  <si>
    <t>Mơ</t>
  </si>
  <si>
    <t>NT-0386</t>
  </si>
  <si>
    <t>0978527740</t>
  </si>
  <si>
    <t>duomo5525@gmail.com</t>
  </si>
  <si>
    <t>Thôn Mai Sơn, xã Cẩm Lý, huyện Lục nam, tỉnh Bắc Giang</t>
  </si>
  <si>
    <t>122174829</t>
  </si>
  <si>
    <t>Nguyễn Thị Ngọc Nga</t>
  </si>
  <si>
    <t>Nga</t>
  </si>
  <si>
    <t>NT-0402</t>
  </si>
  <si>
    <t>BVĐK Tâm Anh</t>
  </si>
  <si>
    <t>0975309213</t>
  </si>
  <si>
    <t>dr.nga.hmu@gmail.com</t>
  </si>
  <si>
    <t>Khu  5, thị trấn Phong Châu, Phù Ninh, Phú Thọ</t>
  </si>
  <si>
    <t>132243644</t>
  </si>
  <si>
    <t>Đào Thị Ngoan</t>
  </si>
  <si>
    <t>NT-0412</t>
  </si>
  <si>
    <t>01683738063</t>
  </si>
  <si>
    <t>khoaitaychien94at@gmail.com</t>
  </si>
  <si>
    <t>Số nhà 96, Nguyễn Trung Ngạn, Ân Thi, Hưng Yên</t>
  </si>
  <si>
    <t>145526634</t>
  </si>
  <si>
    <t>Nguyễn Thị Bích Ngọc</t>
  </si>
  <si>
    <t>NT-0416</t>
  </si>
  <si>
    <t>0945506112</t>
  </si>
  <si>
    <t>ngocbichntmh@gmail.com</t>
  </si>
  <si>
    <t>Bùi Thị Khánh Ngọc</t>
  </si>
  <si>
    <t>NT-0420</t>
  </si>
  <si>
    <t>01678193868</t>
  </si>
  <si>
    <t>khanhngoc.hmu@gmail.com</t>
  </si>
  <si>
    <t>Xóm 11, xã Hải Sơn, huyện Hải Hậu, tỉnh Nam Định</t>
  </si>
  <si>
    <t>163311230</t>
  </si>
  <si>
    <t>Phạm Thảo Nguyên</t>
  </si>
  <si>
    <t>Nguyên</t>
  </si>
  <si>
    <t>NT-0429</t>
  </si>
  <si>
    <t>01687319597</t>
  </si>
  <si>
    <t>ccgiang@gmail.com</t>
  </si>
  <si>
    <t>Số nhà F4, KĐT Tân Sáng, phường Hiến Nam, TP hưng yên</t>
  </si>
  <si>
    <t>145543428</t>
  </si>
  <si>
    <t>Hưng yên</t>
  </si>
  <si>
    <t>Võ Hà Phương</t>
  </si>
  <si>
    <t>NT-0459</t>
  </si>
  <si>
    <t>01659206034</t>
  </si>
  <si>
    <t>vohaphuong257@gmail.com</t>
  </si>
  <si>
    <t>Số nhà 286, TK3 thị trấn Hà Trung,Hà Trung, Thanh Hóa</t>
  </si>
  <si>
    <t>174852275</t>
  </si>
  <si>
    <t>Trần Quang Thanh</t>
  </si>
  <si>
    <t>NT-0529</t>
  </si>
  <si>
    <t>01655250004</t>
  </si>
  <si>
    <t>tranquangthanhyhn@gmail.com</t>
  </si>
  <si>
    <t>74 Nhữ Đình Hiền, Khu 2, Phường Tân Bình, TP Hải Dương</t>
  </si>
  <si>
    <t>142745746</t>
  </si>
  <si>
    <t>Đinh Khắc Tuyên</t>
  </si>
  <si>
    <t>Tuyên</t>
  </si>
  <si>
    <t>NT-0669</t>
  </si>
  <si>
    <t>0869123603</t>
  </si>
  <si>
    <t>tuyenk110hmu@gmail.com</t>
  </si>
  <si>
    <t>Thôn 4, Hiệp Hoà, Quảng Yên, Quảng Ninh</t>
  </si>
  <si>
    <t>101242970</t>
  </si>
  <si>
    <t>Đào Đức An</t>
  </si>
  <si>
    <t>NT-0028</t>
  </si>
  <si>
    <t>0975309098</t>
  </si>
  <si>
    <t>anyhn20122018@gmail.com</t>
  </si>
  <si>
    <t>401, Cầu thang 2B5, Thanh Xuân Bắc, Thanh Xuân, Hà Nội</t>
  </si>
  <si>
    <t>122169858</t>
  </si>
  <si>
    <t>Ngô Hữu An</t>
  </si>
  <si>
    <t>NT-0029</t>
  </si>
  <si>
    <t>NT 62722050</t>
  </si>
  <si>
    <t>0971456197</t>
  </si>
  <si>
    <t>ngoanhmu@gmail.com</t>
  </si>
  <si>
    <t>Số nhà 87, phố Trương Minh  Lượng, khu tái định cư, Bắc Thanh Châu, TP Phủ Lý, tỉnh Hà Nam</t>
  </si>
  <si>
    <t>168528237</t>
  </si>
  <si>
    <t>Trần Quang Bằng</t>
  </si>
  <si>
    <t>NT-0067</t>
  </si>
  <si>
    <t>01648133826</t>
  </si>
  <si>
    <t>bangtqp@gmail.com</t>
  </si>
  <si>
    <t>Thôn Phương Độ, xã Hưng Thịnh, huyện Bình Giang, tỉnh Hải Dương</t>
  </si>
  <si>
    <t>142772759</t>
  </si>
  <si>
    <t>Dương Mạnh Cường</t>
  </si>
  <si>
    <t>NT-0091</t>
  </si>
  <si>
    <t>01666136937</t>
  </si>
  <si>
    <t>dcuong.hfm@gmail.com</t>
  </si>
  <si>
    <t>082190447</t>
  </si>
  <si>
    <t>Phạm Tiến Dũng</t>
  </si>
  <si>
    <t>NT-0108</t>
  </si>
  <si>
    <t>0974015551</t>
  </si>
  <si>
    <t>applestore1810@gmail.com</t>
  </si>
  <si>
    <t>013188069</t>
  </si>
  <si>
    <t>Nguyễn Đông Dương</t>
  </si>
  <si>
    <t>NT-0122</t>
  </si>
  <si>
    <t>01662120938</t>
  </si>
  <si>
    <t>duong94yhanoi@gmail.com</t>
  </si>
  <si>
    <t>Xóm Soi, xã Khoa Sơn, huyện Phú Bình, tỉnh Thái Nguyên</t>
  </si>
  <si>
    <t>091693842</t>
  </si>
  <si>
    <t>Phạm Quang Đức</t>
  </si>
  <si>
    <t>NT-0151</t>
  </si>
  <si>
    <t>01676384046</t>
  </si>
  <si>
    <t>pduc636@gmail.com</t>
  </si>
  <si>
    <t>151997251</t>
  </si>
  <si>
    <t>Nguyễn Hoàng Giang</t>
  </si>
  <si>
    <t>NT-0154</t>
  </si>
  <si>
    <t>0962959248</t>
  </si>
  <si>
    <t>gianghoang135@gmail.com</t>
  </si>
  <si>
    <t>Số 191, ngõ 158, phố Ngọc Hà, phường Ngọc Hà, Ba Đình, Hà Nội</t>
  </si>
  <si>
    <t>001094016254</t>
  </si>
  <si>
    <t>Nguyễn Thị Trà Giang</t>
  </si>
  <si>
    <t>NT-0157</t>
  </si>
  <si>
    <t>01653830794</t>
  </si>
  <si>
    <t>giangtnt.94@gmail.com</t>
  </si>
  <si>
    <t>Thôn Trường, xã Thanh Lĩnh, H. Thanh Chương, Tỉnh Nghệ An</t>
  </si>
  <si>
    <t>187232825</t>
  </si>
  <si>
    <t>Phùng Sơn Hải</t>
  </si>
  <si>
    <t>NT-0178</t>
  </si>
  <si>
    <t>0869182063</t>
  </si>
  <si>
    <t>phungsonhaihmu@gmail.com</t>
  </si>
  <si>
    <t>Lê Thanh Hải</t>
  </si>
  <si>
    <t>NT-0179</t>
  </si>
  <si>
    <t>0978160431</t>
  </si>
  <si>
    <t>lethanhhaihmu@gmail.com</t>
  </si>
  <si>
    <t>Thôn Táo, xã Tuân Chính, huyện Vĩnh Tường, Vĩnh Phúc</t>
  </si>
  <si>
    <t>1355887777</t>
  </si>
  <si>
    <t>Bùi Văn Hải</t>
  </si>
  <si>
    <t>NT-0183</t>
  </si>
  <si>
    <t>01659167905</t>
  </si>
  <si>
    <t>haihmu1995@gmail.com</t>
  </si>
  <si>
    <t>Lê Thị Hạnh</t>
  </si>
  <si>
    <t>Hạnh</t>
  </si>
  <si>
    <t>NT-0188</t>
  </si>
  <si>
    <t>01659364126</t>
  </si>
  <si>
    <t>lehanh13994@gmail.com</t>
  </si>
  <si>
    <t>Thái Sơn, Đô Lương, Nghệ An</t>
  </si>
  <si>
    <t>187452468</t>
  </si>
  <si>
    <t>Trần Thị Hậu</t>
  </si>
  <si>
    <t>Hậu</t>
  </si>
  <si>
    <t>NT-0193</t>
  </si>
  <si>
    <t>01665137194</t>
  </si>
  <si>
    <t>tranthihau.2311@gmail.com</t>
  </si>
  <si>
    <t>Số  nhà 349, Tổ dân phố Đa Hội, phường Châu Khê, thị xã Từ Sơn, tỉnh Bắc Ninh</t>
  </si>
  <si>
    <t>125462865</t>
  </si>
  <si>
    <t>Nguyễn Trung Hiếu</t>
  </si>
  <si>
    <t>NT-0208</t>
  </si>
  <si>
    <t>01659637913</t>
  </si>
  <si>
    <t>hieunguyen017@gmail.com</t>
  </si>
  <si>
    <t>NT-0210</t>
  </si>
  <si>
    <t>01659946917</t>
  </si>
  <si>
    <t>vanhieuy@gmail.com</t>
  </si>
  <si>
    <t>164529116</t>
  </si>
  <si>
    <t>Trần Thị Mai Hoa</t>
  </si>
  <si>
    <t>NT-0212</t>
  </si>
  <si>
    <t>Y Dược Huế</t>
  </si>
  <si>
    <t>0946651094</t>
  </si>
  <si>
    <t>maihoa94.med@gmail.com</t>
  </si>
  <si>
    <t>Vũ Quang Hoà</t>
  </si>
  <si>
    <t>Hoà</t>
  </si>
  <si>
    <t>NT-0216</t>
  </si>
  <si>
    <t>0966733319</t>
  </si>
  <si>
    <t>vuquanghoa18c@gmail.com</t>
  </si>
  <si>
    <t>Số nhà 52, đường Nguyễn Văn Cừ, thị trấn Gia Bình, tỉnh Bắc Ninh</t>
  </si>
  <si>
    <t>1255777104</t>
  </si>
  <si>
    <t>Dương Thị Kim Hồng</t>
  </si>
  <si>
    <t>NT-0233</t>
  </si>
  <si>
    <t>01659340462</t>
  </si>
  <si>
    <t>kimhongcvp@gmail.co,</t>
  </si>
  <si>
    <t>Thôn Tân Lập, xã Bá Hiến, huyện Bình Xuyên, tỉnh Vĩnh Phúc</t>
  </si>
  <si>
    <t>135458508</t>
  </si>
  <si>
    <t>Đỗ Công Huân</t>
  </si>
  <si>
    <t>Huân</t>
  </si>
  <si>
    <t>NT-0235</t>
  </si>
  <si>
    <t>01657758587</t>
  </si>
  <si>
    <t>bsdoconghuan@gmail.com</t>
  </si>
  <si>
    <t>135623622</t>
  </si>
  <si>
    <t>Nguyễn Việt Hùng</t>
  </si>
  <si>
    <t>NT-0253</t>
  </si>
  <si>
    <t>0906272231</t>
  </si>
  <si>
    <t>viethung.hmu@gmail.com</t>
  </si>
  <si>
    <t>Số nhà 5, ngõ 136, Quy Lưu, phường Minh Khai, Phủ Lý, Hà Nam</t>
  </si>
  <si>
    <t>168541044</t>
  </si>
  <si>
    <t>Trần Duy Hưng</t>
  </si>
  <si>
    <t>NT-0270</t>
  </si>
  <si>
    <t>0966780308</t>
  </si>
  <si>
    <t>duyhung09@gmail.com</t>
  </si>
  <si>
    <t>Số nhà 103, khối 16, thị trấn Hưng Nguyên, huyên Hưng Nguyên, Nghệ An</t>
  </si>
  <si>
    <t>187245755</t>
  </si>
  <si>
    <t>Phạm Ngọc Hưng</t>
  </si>
  <si>
    <t>NT-0274</t>
  </si>
  <si>
    <t>0988516743</t>
  </si>
  <si>
    <t>drdung.hmu94@gmail.com</t>
  </si>
  <si>
    <t>163223949</t>
  </si>
  <si>
    <t>Đinh Thị Hương</t>
  </si>
  <si>
    <t>NT-0282</t>
  </si>
  <si>
    <t>01688353498</t>
  </si>
  <si>
    <t>dinhhuongyhn94@gmail.com</t>
  </si>
  <si>
    <t>Giao Hưởng, Giao Thuỷ, Nam Định</t>
  </si>
  <si>
    <t>163323345</t>
  </si>
  <si>
    <t>Nguyễn Thu Hương</t>
  </si>
  <si>
    <t>NT-0284</t>
  </si>
  <si>
    <t>0967165098</t>
  </si>
  <si>
    <t>nguyenthuhuongdr@gmail.com</t>
  </si>
  <si>
    <t>Bùi Như Khoát</t>
  </si>
  <si>
    <t>Khoát</t>
  </si>
  <si>
    <t>NT-0296</t>
  </si>
  <si>
    <t>01659136399</t>
  </si>
  <si>
    <t>buinhukhoat@gmail.com</t>
  </si>
  <si>
    <t>Xóm 10, Cam Đông, Thuỵ Liên, Thái Thuỵ, Thái Bình</t>
  </si>
  <si>
    <t>15136331</t>
  </si>
  <si>
    <t>Bùi Thế Kiên</t>
  </si>
  <si>
    <t>Kiên</t>
  </si>
  <si>
    <t>NT-0302</t>
  </si>
  <si>
    <t>0978664969</t>
  </si>
  <si>
    <t>buithekien94hd@gmail.com</t>
  </si>
  <si>
    <t>Trịnh Lê Khánh Linh</t>
  </si>
  <si>
    <t>NT-0322</t>
  </si>
  <si>
    <t>01252474900</t>
  </si>
  <si>
    <t>trinhlekhanhlinh@gmail.com</t>
  </si>
  <si>
    <t>187148148</t>
  </si>
  <si>
    <t>Nguyễn Thị Mỹ Linh</t>
  </si>
  <si>
    <t>NT-0329</t>
  </si>
  <si>
    <t>0943961968</t>
  </si>
  <si>
    <t>linhnguyen86.hmu@gmail.com</t>
  </si>
  <si>
    <t>013059134</t>
  </si>
  <si>
    <t>Nông Thùy Linh</t>
  </si>
  <si>
    <t>Cao Bằng</t>
  </si>
  <si>
    <t>NT-0338</t>
  </si>
  <si>
    <t>01649583845</t>
  </si>
  <si>
    <t>linh300394@gmail.com</t>
  </si>
  <si>
    <t>Tổ 5, P. Hòa Chung, TP Cao Bằng, Cao Bằng</t>
  </si>
  <si>
    <t>085037328</t>
  </si>
  <si>
    <t>Kiều Cao Lợi</t>
  </si>
  <si>
    <t>Lợi</t>
  </si>
  <si>
    <t>NT-0356</t>
  </si>
  <si>
    <t>097378256</t>
  </si>
  <si>
    <t>kieucaoloi@gmail.com</t>
  </si>
  <si>
    <t>Đội 6, Đại Đồng, Thạch Thất, Hà Nội</t>
  </si>
  <si>
    <t>017248814</t>
  </si>
  <si>
    <t>Nguyễn Đức Mạnh</t>
  </si>
  <si>
    <t>NT-0369</t>
  </si>
  <si>
    <t>01688291693</t>
  </si>
  <si>
    <t>hmu.manh@gmail.com</t>
  </si>
  <si>
    <t>Xóm Đông, xã Nam Cường, Nam Trực, Nam Định</t>
  </si>
  <si>
    <t>163286439</t>
  </si>
  <si>
    <t>Hoàng Hồng Mạnh</t>
  </si>
  <si>
    <t>NT-0370</t>
  </si>
  <si>
    <t>01693102674</t>
  </si>
  <si>
    <t>manhhonghoang160394@gmail.com</t>
  </si>
  <si>
    <t>Hoàng Văn Đồng, khu 2, Năng Yên, Thanh Ba, Phú Thọ</t>
  </si>
  <si>
    <t>132159020</t>
  </si>
  <si>
    <t>Tạ Thị Trà My</t>
  </si>
  <si>
    <t>NT-0388</t>
  </si>
  <si>
    <t>01644546081</t>
  </si>
  <si>
    <t>tatramy1206.hmu.@gmil.com</t>
  </si>
  <si>
    <t>Cụm 3, xã Thượng Cốc, Phúc Thọ, Hà Nội</t>
  </si>
  <si>
    <t>001194000721</t>
  </si>
  <si>
    <t>NT-0393</t>
  </si>
  <si>
    <t>0975310772</t>
  </si>
  <si>
    <t>nguyenhoainam36hmu@gmail.com</t>
  </si>
  <si>
    <t>Đăc Trí, Bình Định, Yên Đinh, Thanh Hoá</t>
  </si>
  <si>
    <t>174667523</t>
  </si>
  <si>
    <t>Nguyễn Thị Nét</t>
  </si>
  <si>
    <t>Nét</t>
  </si>
  <si>
    <t>NT-0400</t>
  </si>
  <si>
    <t>01658905936</t>
  </si>
  <si>
    <t>nguyennet94@gmail.com</t>
  </si>
  <si>
    <t>017351362</t>
  </si>
  <si>
    <t>Khúc Thị Thuý Ngà</t>
  </si>
  <si>
    <t>Ngà</t>
  </si>
  <si>
    <t>NT-0405</t>
  </si>
  <si>
    <t>01697299830</t>
  </si>
  <si>
    <t>thuyngakhuc.hum@gmail.com</t>
  </si>
  <si>
    <t>Ngõ 51, đường Mễ Trì, Nam Từ Liêm, Hà Nội</t>
  </si>
  <si>
    <t>145519783</t>
  </si>
  <si>
    <t>Vũ Thị Ngọc</t>
  </si>
  <si>
    <t>NT-0425</t>
  </si>
  <si>
    <t>01662883051</t>
  </si>
  <si>
    <t>vungocdhy@gmail.com</t>
  </si>
  <si>
    <t>Xóm 14, xã Giao Long, huyện Giao Thủy, tỉnh Nam Định</t>
  </si>
  <si>
    <t>163291817</t>
  </si>
  <si>
    <t>Hoàng Thị Nhàn</t>
  </si>
  <si>
    <t>Nhàn</t>
  </si>
  <si>
    <t>NT-0432</t>
  </si>
  <si>
    <t>0965793654</t>
  </si>
  <si>
    <t>nhanhoang268@gmail.com</t>
  </si>
  <si>
    <t>Xóm 7 Ngọc Sơn, Kim bảng, Hà Nam</t>
  </si>
  <si>
    <t>035193000109</t>
  </si>
  <si>
    <t>Trịnh Thị Hồng Nhung</t>
  </si>
  <si>
    <t>NT-0441</t>
  </si>
  <si>
    <t>0914403789</t>
  </si>
  <si>
    <t>trinhnhunghmu@gmail.com</t>
  </si>
  <si>
    <t>Phương Đông Sơn, Thanh Hóa, tỉnh Thanh Hóa</t>
  </si>
  <si>
    <t>Hoàng Ngọc Ninh</t>
  </si>
  <si>
    <t>Ninh</t>
  </si>
  <si>
    <t>NT-0445</t>
  </si>
  <si>
    <t>0969741235</t>
  </si>
  <si>
    <t>ninhhoangytb@gmail.com</t>
  </si>
  <si>
    <t>Hoàng Văn Thể, thôn 3, xã Vũ Thắng, H. Kiến Xương, Thái Bình</t>
  </si>
  <si>
    <t>152036193</t>
  </si>
  <si>
    <t>Phan Thị Phương Oanh</t>
  </si>
  <si>
    <t>Oanh</t>
  </si>
  <si>
    <t>NT-0447</t>
  </si>
  <si>
    <t>0985083895</t>
  </si>
  <si>
    <t>phanphuongoanh27@gmail.com</t>
  </si>
  <si>
    <t>Phan Đăng  Trung, xóm Đầu Làng, thôn Nội Thượng, xã An Viên, Tiên Lữ, Hưng Yên,</t>
  </si>
  <si>
    <t>145573934</t>
  </si>
  <si>
    <t>Nguyễn Thị Oanh</t>
  </si>
  <si>
    <t>NT-0448</t>
  </si>
  <si>
    <t>0985482849</t>
  </si>
  <si>
    <t>nguyenoanh.hmu@gmail.com</t>
  </si>
  <si>
    <t>KTT Giáo viên, thôn Du Nghệ, thị trấn Quốc oai, Hà Nội</t>
  </si>
  <si>
    <t>019194000107</t>
  </si>
  <si>
    <t>NT-0449</t>
  </si>
  <si>
    <t>0968105672</t>
  </si>
  <si>
    <t>oanhblouse@gmail.com</t>
  </si>
  <si>
    <t>125504471</t>
  </si>
  <si>
    <t>Phạm Thị Oanh</t>
  </si>
  <si>
    <t>NT-0450</t>
  </si>
  <si>
    <t>01657201696</t>
  </si>
  <si>
    <t>phamthioanh231293@gmail.com</t>
  </si>
  <si>
    <t>187115346</t>
  </si>
  <si>
    <t>Hoàng Anh Phú</t>
  </si>
  <si>
    <t>Phú</t>
  </si>
  <si>
    <t>NT-0454</t>
  </si>
  <si>
    <t>0963520164</t>
  </si>
  <si>
    <t>hoangphuhmu@gmail.com</t>
  </si>
  <si>
    <t>Xóm 3 xã Kim Định, huyện Kim Sơn, tỉnh Ninh Bình</t>
  </si>
  <si>
    <t>164519099</t>
  </si>
  <si>
    <t>Phạm Thị Quế</t>
  </si>
  <si>
    <t>Quế</t>
  </si>
  <si>
    <t>NT-0483</t>
  </si>
  <si>
    <t>0966381523</t>
  </si>
  <si>
    <t>phamhongque1194@gmail.com</t>
  </si>
  <si>
    <t>Xóm 9, Hàng Tiến, Giao Tiến, Giao Thủy, Nam Định</t>
  </si>
  <si>
    <t>Nguyễn Mạnh Quyết</t>
  </si>
  <si>
    <t>Quyết</t>
  </si>
  <si>
    <t>NT-0491</t>
  </si>
  <si>
    <t>01627114260</t>
  </si>
  <si>
    <t>quyetnguyenmanh1994@gmail.com</t>
  </si>
  <si>
    <t>Phan Diễm Quỳnh</t>
  </si>
  <si>
    <t>NT-0493</t>
  </si>
  <si>
    <t>01694663535</t>
  </si>
  <si>
    <t>doicoi30121994@gmail.com</t>
  </si>
  <si>
    <t>Xóm Đồi Đá, khu 08, xã Giáp Lai, huyện Thanh Sơn, Phú Thọ</t>
  </si>
  <si>
    <t>132198503</t>
  </si>
  <si>
    <t>Đào Như Quỳnh</t>
  </si>
  <si>
    <t>NT-0495</t>
  </si>
  <si>
    <t>0966693689</t>
  </si>
  <si>
    <t>daonhuquynh186@gmail.com</t>
  </si>
  <si>
    <t>Khối 2,, Thị trấn Cầu Giát, huyện Quỳnh Lưu, Nghệ An</t>
  </si>
  <si>
    <t>187353333</t>
  </si>
  <si>
    <t>Đinh Như Quỳnh</t>
  </si>
  <si>
    <t>Hồng Kông</t>
  </si>
  <si>
    <t>NT-0496</t>
  </si>
  <si>
    <t>0982611995</t>
  </si>
  <si>
    <t>baobinh2601nq@gmail.com</t>
  </si>
  <si>
    <t>Số 8-3 Vân Đồn, Trần Phú, Móng cái, Quảng Ninh</t>
  </si>
  <si>
    <t>101173691</t>
  </si>
  <si>
    <t>Doãn Trung San</t>
  </si>
  <si>
    <t>San</t>
  </si>
  <si>
    <t>NT-0501</t>
  </si>
  <si>
    <t>01642172570</t>
  </si>
  <si>
    <t>doantrungsan@gmail.com</t>
  </si>
  <si>
    <t>thôn đình cao, xã Đình Cao, H Phù Cừ, tỉnh Hưng Yên</t>
  </si>
  <si>
    <t>145525975</t>
  </si>
  <si>
    <t>Phan Thị Sinh</t>
  </si>
  <si>
    <t>Sinh</t>
  </si>
  <si>
    <t>NT-0502</t>
  </si>
  <si>
    <t>Preliminary</t>
  </si>
  <si>
    <t>0969546519</t>
  </si>
  <si>
    <t>phansinhypb@gmail.com</t>
  </si>
  <si>
    <t>152003896</t>
  </si>
  <si>
    <t>Thái Binh</t>
  </si>
  <si>
    <t>B1 của Cambridge ??</t>
  </si>
  <si>
    <t>NT-0509</t>
  </si>
  <si>
    <t>0986350920</t>
  </si>
  <si>
    <t>ngocson11a1@gmail.com</t>
  </si>
  <si>
    <t>Tổ 6, Thị trấn Cẩm Thủy, Cẩm Thủy, Thanh Hóa</t>
  </si>
  <si>
    <t>038094005706</t>
  </si>
  <si>
    <t>Lê Nguyên Sơn</t>
  </si>
  <si>
    <t>NT-0511</t>
  </si>
  <si>
    <t>01659692517</t>
  </si>
  <si>
    <t>lenguyenson94nsl@gmail.com</t>
  </si>
  <si>
    <t>Ông Lê Đức Tào, thôn 3, xã Hoằng Long, TP Thanh Hóa</t>
  </si>
  <si>
    <t>173599022</t>
  </si>
  <si>
    <t>Tô Thế Tài</t>
  </si>
  <si>
    <t>NT-0517</t>
  </si>
  <si>
    <t>0975480870</t>
  </si>
  <si>
    <t>thetaito@live.com</t>
  </si>
  <si>
    <t>phòng 1008 tòa N02 số 282 đường Lĩnh Nam, Q. Hoàng Mai, Hà Nội</t>
  </si>
  <si>
    <t>187141871</t>
  </si>
  <si>
    <t>Hoàng Duy Thái</t>
  </si>
  <si>
    <t>NT-0523</t>
  </si>
  <si>
    <t>0166300878</t>
  </si>
  <si>
    <t>dr.paulhoangvn@gmail.com</t>
  </si>
  <si>
    <t>146 Nguyễn Trang Ngạn, thị trấn Ân Thi, Hưng Yên</t>
  </si>
  <si>
    <t>012094000009</t>
  </si>
  <si>
    <t>Nguyễn Phạm Tuấn Thành</t>
  </si>
  <si>
    <t>NT-0538</t>
  </si>
  <si>
    <t>0164197019</t>
  </si>
  <si>
    <t>phamtuanthanh14@gmail.com</t>
  </si>
  <si>
    <t>NT-0544</t>
  </si>
  <si>
    <t>0987454394</t>
  </si>
  <si>
    <t>l.thaosgk@gmail.com</t>
  </si>
  <si>
    <t>Đỗ Thu Thảo</t>
  </si>
  <si>
    <t>NT-0548</t>
  </si>
  <si>
    <t>0974442856</t>
  </si>
  <si>
    <t>dothuthao.136@gmail.com</t>
  </si>
  <si>
    <t>001194101824</t>
  </si>
  <si>
    <t>Đồng Thị Thu Thảo</t>
  </si>
  <si>
    <t>NT-0552</t>
  </si>
  <si>
    <t>0986759849</t>
  </si>
  <si>
    <t>thaohuong.hmu@gmail.com</t>
  </si>
  <si>
    <t>đội 5, Kim ĐÌnh, Kim Thành, Hải Dương</t>
  </si>
  <si>
    <t>1427300954</t>
  </si>
  <si>
    <t>Nguyễn Quý Thạo</t>
  </si>
  <si>
    <t>Thạo</t>
  </si>
  <si>
    <t>NT-0554</t>
  </si>
  <si>
    <t>01683493388</t>
  </si>
  <si>
    <t>nguyenquythao1103@gmail.com</t>
  </si>
  <si>
    <t>Thôn Ngọc Tiến, xã Quỳnh Lâm, huyện Quỳnh Phụ, tỉnh Thái Bình</t>
  </si>
  <si>
    <t>152000765</t>
  </si>
  <si>
    <t>Đặng Thị Thắm</t>
  </si>
  <si>
    <t>NT-0556</t>
  </si>
  <si>
    <t>01647549659</t>
  </si>
  <si>
    <t>thamhvqy@gmail.com</t>
  </si>
  <si>
    <t>Số 11 Xóm Chùa, Thôn Trung Thôn, xã Đồng Hội, huyện Đông Anh, TP Hà Nội</t>
  </si>
  <si>
    <t>013340712</t>
  </si>
  <si>
    <t>Bùi Thị Thịnh</t>
  </si>
  <si>
    <t>Thịnh</t>
  </si>
  <si>
    <t>NT-0572</t>
  </si>
  <si>
    <t>0969439706</t>
  </si>
  <si>
    <t>buithinh298@gmail.com</t>
  </si>
  <si>
    <t>Xã Thụy Hưng, huyện Chương Mĩ, TP Hà Nội</t>
  </si>
  <si>
    <t>017370176</t>
  </si>
  <si>
    <t>Thái Văn Thuật</t>
  </si>
  <si>
    <t>Thuật</t>
  </si>
  <si>
    <t>NT-0582</t>
  </si>
  <si>
    <t>01674038193</t>
  </si>
  <si>
    <t>thaithuatykv@gmail.com</t>
  </si>
  <si>
    <t>Yên Sơn, Yên trung, Hương Sen, Hà Tĩnh</t>
  </si>
  <si>
    <t>184045857</t>
  </si>
  <si>
    <t>Phạm Thị Ngọc Thúy</t>
  </si>
  <si>
    <t>NT-0593</t>
  </si>
  <si>
    <t>0975310824</t>
  </si>
  <si>
    <t>thuyhmu1218@gmail.com</t>
  </si>
  <si>
    <t>Xóm Vam Dộc, thôn  Hương Ngọc, thị trấn Hương Canh, huyện Bình Xuyên, tỉnh Vĩnh Phúc</t>
  </si>
  <si>
    <t>135750950</t>
  </si>
  <si>
    <t>Nguyễn Đức Toàn</t>
  </si>
  <si>
    <t>Toàn</t>
  </si>
  <si>
    <t>NT-0610</t>
  </si>
  <si>
    <t>0966609675</t>
  </si>
  <si>
    <t>toannguyenduc1994@gmail.com</t>
  </si>
  <si>
    <t>Số 96 Ngõ 136 Tây Sơn, Đống Đa, Hà Nội</t>
  </si>
  <si>
    <t>b5317988</t>
  </si>
  <si>
    <t>Phùng Quốc Toản</t>
  </si>
  <si>
    <t>Toản</t>
  </si>
  <si>
    <t>NT-0614</t>
  </si>
  <si>
    <t>01652046515</t>
  </si>
  <si>
    <t>toanyb110@gmail.com</t>
  </si>
  <si>
    <t>Trần Thị Trinh</t>
  </si>
  <si>
    <t>Trinh</t>
  </si>
  <si>
    <t>NT-0632</t>
  </si>
  <si>
    <t>01658965052</t>
  </si>
  <si>
    <t>onepicedht1999@gmail.com</t>
  </si>
  <si>
    <t>Số 12KC1 khu Chợ Mới Phố Cao, Trần Cao, Phú Cừ, Hưng Yên</t>
  </si>
  <si>
    <t>145565767</t>
  </si>
  <si>
    <t>Đỗ Gia Trường</t>
  </si>
  <si>
    <t>NT-0641</t>
  </si>
  <si>
    <t>0986137653</t>
  </si>
  <si>
    <t>dogiatruong94@gmail.com</t>
  </si>
  <si>
    <t>Đỗ Gia Sơn, Thượng Hội, Tân Hội, Đan Phượng, Hà Nội</t>
  </si>
  <si>
    <t>017242744</t>
  </si>
  <si>
    <t>Nguyễn Thị Anh Tú</t>
  </si>
  <si>
    <t>NT-0644</t>
  </si>
  <si>
    <t>0984073371</t>
  </si>
  <si>
    <t>cuchoamimd@gmail.com</t>
  </si>
  <si>
    <t>187367818</t>
  </si>
  <si>
    <t>Hoàng Anh Tuấn</t>
  </si>
  <si>
    <t>NT-0647</t>
  </si>
  <si>
    <t>0986955194</t>
  </si>
  <si>
    <t>anhtuanxh12@gmail.com</t>
  </si>
  <si>
    <t>Đường Kim Đồng, Xuân Hoà,  Phúc Yên, Vĩnh Phúc</t>
  </si>
  <si>
    <t>135475001</t>
  </si>
  <si>
    <t>Đinh Hữu Tuấn</t>
  </si>
  <si>
    <t>NT-0654</t>
  </si>
  <si>
    <t>0972109294</t>
  </si>
  <si>
    <t>dhtuan1994@gmail.com</t>
  </si>
  <si>
    <t>510A-D1, Thanh Xuân Bắc, Thanh Xuân, Hà Nội</t>
  </si>
  <si>
    <t>001094017188</t>
  </si>
  <si>
    <t>Bùi Thanh Tùng</t>
  </si>
  <si>
    <t>NT-0665</t>
  </si>
  <si>
    <t>01882249710</t>
  </si>
  <si>
    <t>buithanhhung1994@gmail.com</t>
  </si>
  <si>
    <t>Xóm 9 thôn Vân, Thụy Ninh, Thái Thụy, Thái Bình</t>
  </si>
  <si>
    <t>152050086</t>
  </si>
  <si>
    <t>Nguyễn Thị Vân</t>
  </si>
  <si>
    <t>NT-0679</t>
  </si>
  <si>
    <t>0165917005</t>
  </si>
  <si>
    <t>lẻyougo1005@gmail.com</t>
  </si>
  <si>
    <t>Thôn Dầu, xã Đại Lâm, huyện Lạng Giang, tỉnh Bắc Giang</t>
  </si>
  <si>
    <t>122102366</t>
  </si>
  <si>
    <t>Trần Ngọc Cầm</t>
  </si>
  <si>
    <t>NT-0077</t>
  </si>
  <si>
    <t>NT 62722025</t>
  </si>
  <si>
    <t>0966826107</t>
  </si>
  <si>
    <t>tranngoccam2306@gmail.com</t>
  </si>
  <si>
    <t>Xóm 11 xã Quỳnh Vinh, thị xã Hoàng Mai, Nghệ An</t>
  </si>
  <si>
    <t>187425702</t>
  </si>
  <si>
    <t>NT-0112</t>
  </si>
  <si>
    <t>0966756865</t>
  </si>
  <si>
    <t>dungvietnguyen@gmail.com</t>
  </si>
  <si>
    <t>Phòng 910, Chung cư B14, Phạm Ngọc Thạch, Đống Đa, Hà Nội</t>
  </si>
  <si>
    <t>02290001143</t>
  </si>
  <si>
    <t>Trần Việt Dũng</t>
  </si>
  <si>
    <t>NT-0114</t>
  </si>
  <si>
    <t>01669027950</t>
  </si>
  <si>
    <t>tranvietdungk23hoa@hmail.com</t>
  </si>
  <si>
    <t>Thôn Trầm, xã Hợp Thành, huyện Sơn Dương, tỉnh Tuyên Quang</t>
  </si>
  <si>
    <t>070998524</t>
  </si>
  <si>
    <t>Trần Văn Đông</t>
  </si>
  <si>
    <t>Đông</t>
  </si>
  <si>
    <t>NT-0143</t>
  </si>
  <si>
    <t>01693418362</t>
  </si>
  <si>
    <t>donghmu@gmail.com</t>
  </si>
  <si>
    <t>NT-0213</t>
  </si>
  <si>
    <t>0975131291</t>
  </si>
  <si>
    <t>hoalehmu94@gmail.com</t>
  </si>
  <si>
    <t>174802491</t>
  </si>
  <si>
    <t>Nguyễn Thị Thúy Hoa</t>
  </si>
  <si>
    <t>NT-0215</t>
  </si>
  <si>
    <t>0989405094</t>
  </si>
  <si>
    <t>nguyenthithuyhoa611@gmail.com</t>
  </si>
  <si>
    <t>Cao Mạnh Hưng</t>
  </si>
  <si>
    <t>NT-0271</t>
  </si>
  <si>
    <t>01659684268</t>
  </si>
  <si>
    <t>cmhung.ils.hmu@gmail.com</t>
  </si>
  <si>
    <t>Đặng Thị Linh</t>
  </si>
  <si>
    <t>NT-0331</t>
  </si>
  <si>
    <t>01633630376</t>
  </si>
  <si>
    <t>danglinh272994@gmail.com</t>
  </si>
  <si>
    <t>Nhận Tại Trường</t>
  </si>
  <si>
    <t>187452552</t>
  </si>
  <si>
    <t>Phan Nhật Minh</t>
  </si>
  <si>
    <t>NT-0381</t>
  </si>
  <si>
    <t>01636665809</t>
  </si>
  <si>
    <t>phannhatminh5@gmail.com</t>
  </si>
  <si>
    <t>Phan Thành Nam</t>
  </si>
  <si>
    <t>26//02/1994</t>
  </si>
  <si>
    <t>Liêng bang Nga</t>
  </si>
  <si>
    <t>NT-0398</t>
  </si>
  <si>
    <t>0963669686</t>
  </si>
  <si>
    <t>nampt160294@gmail.com</t>
  </si>
  <si>
    <t>Số 877 đường Giảng Phóng, phường Giáp Bát, quận Hoàng Mai, Hà Nội</t>
  </si>
  <si>
    <t>013034693</t>
  </si>
  <si>
    <t>Nguyễn Đỗ Quân</t>
  </si>
  <si>
    <t>NT-0478</t>
  </si>
  <si>
    <t>01647537985</t>
  </si>
  <si>
    <t>panzee1994@gmail.com</t>
  </si>
  <si>
    <t>Trần Quốc Quý</t>
  </si>
  <si>
    <t>NT-0486</t>
  </si>
  <si>
    <t>01673085387</t>
  </si>
  <si>
    <t>tranquocquy1207@gmail.com</t>
  </si>
  <si>
    <t>Chợ Quỳ, Nam Lợi, Nam Trực, Nam Định</t>
  </si>
  <si>
    <t>163286309</t>
  </si>
  <si>
    <t>Đàm Hải Sơn</t>
  </si>
  <si>
    <t>NT-0505</t>
  </si>
  <si>
    <t>0969972194</t>
  </si>
  <si>
    <t>sondamhai.hmu@gmail.com</t>
  </si>
  <si>
    <t>Số 7 ngõ 274 Định Công, Hà Nội</t>
  </si>
  <si>
    <t>125612924</t>
  </si>
  <si>
    <t>Lê Mạnh Tăng</t>
  </si>
  <si>
    <t>Tăng</t>
  </si>
  <si>
    <t>NT-0519</t>
  </si>
  <si>
    <t>01692819522</t>
  </si>
  <si>
    <t>letang1994@gmail.com</t>
  </si>
  <si>
    <t>013255683</t>
  </si>
  <si>
    <t>Bùi Anh Thông</t>
  </si>
  <si>
    <t>NT-0576</t>
  </si>
  <si>
    <t>01648214293</t>
  </si>
  <si>
    <t>buithong.yhn@gmail.com</t>
  </si>
  <si>
    <t>Nguyễn Thiện Toàn</t>
  </si>
  <si>
    <t>NT-0613</t>
  </si>
  <si>
    <t>0974306711</t>
  </si>
  <si>
    <t>thientoantk3@gmail.com</t>
  </si>
  <si>
    <t>187364201</t>
  </si>
  <si>
    <t>Phạm Minh Tuấn</t>
  </si>
  <si>
    <t>NT-0656</t>
  </si>
  <si>
    <t>01676660519</t>
  </si>
  <si>
    <t>tuanhg1111111@gmail.com</t>
  </si>
  <si>
    <t>Số 210 đường Nguyễn Văn Linh, phường Quang Trung, TP Hà Giang</t>
  </si>
  <si>
    <t>073291917</t>
  </si>
  <si>
    <t>Mạc Thanh Tùng</t>
  </si>
  <si>
    <t>NT-0666</t>
  </si>
  <si>
    <t>01664188985</t>
  </si>
  <si>
    <t>macthanhtung.94@gmail.com</t>
  </si>
  <si>
    <t>Trần Xá, Lạc Long, Kinh Môn, Hải Dương</t>
  </si>
  <si>
    <t>030094003306</t>
  </si>
  <si>
    <t>Trần Đình Tuyên</t>
  </si>
  <si>
    <t>NT-0668</t>
  </si>
  <si>
    <t>0962886689</t>
  </si>
  <si>
    <t>tuyendhy1993@gmail.com</t>
  </si>
  <si>
    <t>Phố Chợ Tía, Tô Hiệu, Thường Tín, Hà Nội</t>
  </si>
  <si>
    <t>017340963</t>
  </si>
  <si>
    <t>Nguyễn Hữu Tuyển</t>
  </si>
  <si>
    <t>Tuyển</t>
  </si>
  <si>
    <t>NT-0671</t>
  </si>
  <si>
    <t>0965241800</t>
  </si>
  <si>
    <t>tuyenruavp@gmail.com</t>
  </si>
  <si>
    <t>Vương Thị Ánh Tuyết</t>
  </si>
  <si>
    <t>Tuyết</t>
  </si>
  <si>
    <t>NT-0673</t>
  </si>
  <si>
    <t>01638078408</t>
  </si>
  <si>
    <t>tuyetvuong283@gmail.com</t>
  </si>
  <si>
    <t>Võ Duy Văn</t>
  </si>
  <si>
    <t>Văn</t>
  </si>
  <si>
    <t>NT-0677</t>
  </si>
  <si>
    <t>01659718809</t>
  </si>
  <si>
    <t>voduyvan@gmail.com</t>
  </si>
  <si>
    <t>Nguyễn Mạnh Cường</t>
  </si>
  <si>
    <t>NT-0092</t>
  </si>
  <si>
    <t>NT 62721001</t>
  </si>
  <si>
    <t>0963288635</t>
  </si>
  <si>
    <t>nmcuong00@yhoo.com</t>
  </si>
  <si>
    <t>Số 54 ngách 34/156 Vĩnh Tuy, Hai Bà Trưng, Hà Nội</t>
  </si>
  <si>
    <t>013096308</t>
  </si>
  <si>
    <t>Đỗ Quang Hưng</t>
  </si>
  <si>
    <t>NT-0275</t>
  </si>
  <si>
    <t>0962038794</t>
  </si>
  <si>
    <t>doquanghung874@gmail.com</t>
  </si>
  <si>
    <t>Lưu Phương Lan</t>
  </si>
  <si>
    <t>NT-0308</t>
  </si>
  <si>
    <t>01647850064</t>
  </si>
  <si>
    <t>lanphuongy@gmail.com</t>
  </si>
  <si>
    <t>Thôn Cầu, Minh Đức, Ứng Hoà, Hà Nội</t>
  </si>
  <si>
    <t>017345582</t>
  </si>
  <si>
    <t>Trần Tiến Lâm</t>
  </si>
  <si>
    <t>Lâm</t>
  </si>
  <si>
    <t>NT-0311</t>
  </si>
  <si>
    <t>01646477262</t>
  </si>
  <si>
    <t>tienlam214@gmail.com</t>
  </si>
  <si>
    <t>Số nhà 1304N2, CT1.2, Chung cư Hà Đô, 183 Hoàng Văn Thái, Thanh Xuân, Hà Nội</t>
  </si>
  <si>
    <t>194475836</t>
  </si>
  <si>
    <t>Lê Xuân Ngọc</t>
  </si>
  <si>
    <t>NT-0427</t>
  </si>
  <si>
    <t>01237206626</t>
  </si>
  <si>
    <t>lexuanngoc1094@gmail.com</t>
  </si>
  <si>
    <t>Thanh Hà, Thanh Liêm, Hà Nam</t>
  </si>
  <si>
    <t>168542399</t>
  </si>
  <si>
    <t>Đặng Văn Thành</t>
  </si>
  <si>
    <t>NT-0539</t>
  </si>
  <si>
    <t>0975241077</t>
  </si>
  <si>
    <t>dangvanthanh6789@gmail.com</t>
  </si>
  <si>
    <t>Lê Duy</t>
  </si>
  <si>
    <t>NT-0117</t>
  </si>
  <si>
    <t>NT 62724301</t>
  </si>
  <si>
    <t>01687150578</t>
  </si>
  <si>
    <t>duy10111994@gmail.com</t>
  </si>
  <si>
    <t>SSố 18/17 Nguyễn Bỉnh Khiêm, phường Ba Đình, Thanh Hóa</t>
  </si>
  <si>
    <t>173369897</t>
  </si>
  <si>
    <t>Trần Thái Hùng</t>
  </si>
  <si>
    <t>NT-0247</t>
  </si>
  <si>
    <t>0976392384</t>
  </si>
  <si>
    <t>thaihung.hmu@gmail.com</t>
  </si>
  <si>
    <t>Trung Khánh, Trung Lề, Đức Thụ, Hà Tĩnh</t>
  </si>
  <si>
    <t>18401949</t>
  </si>
  <si>
    <t>Mai Lệ Huyền</t>
  </si>
  <si>
    <t>NT-0260</t>
  </si>
  <si>
    <t>0982719807</t>
  </si>
  <si>
    <t>maihuyen7729@gmail.com</t>
  </si>
  <si>
    <t>013463504</t>
  </si>
  <si>
    <t>Hoàng Thị Liên</t>
  </si>
  <si>
    <t>NT-0318</t>
  </si>
  <si>
    <t>01655831224</t>
  </si>
  <si>
    <t>hoanglien2331994@gmail.com</t>
  </si>
  <si>
    <t>122109596</t>
  </si>
  <si>
    <t>Phan Thị Kiều Loan</t>
  </si>
  <si>
    <t>Loan</t>
  </si>
  <si>
    <t>NT-0347</t>
  </si>
  <si>
    <t>0975309081</t>
  </si>
  <si>
    <t>phankieuloan1994@gmail.com</t>
  </si>
  <si>
    <t>Nguyễn Thị Liên, P Cổ Đam, TX Bỉm Sơn, Thanh Hóa</t>
  </si>
  <si>
    <t>174530247</t>
  </si>
  <si>
    <t>Đỗ Thị Hương Minh</t>
  </si>
  <si>
    <t>NT-0380</t>
  </si>
  <si>
    <t>0987862551</t>
  </si>
  <si>
    <t>huongminhytb@gmail.com</t>
  </si>
  <si>
    <t>Bùi Thị Hoài Thu</t>
  </si>
  <si>
    <t>Thu</t>
  </si>
  <si>
    <t>NT-0580</t>
  </si>
  <si>
    <t>01695866155</t>
  </si>
  <si>
    <t>mi.hoaithu@gmail.com</t>
  </si>
  <si>
    <t>thôn Lưu Thái, xã Mgũ Hiệp, H Thanh Trì, hà Nội</t>
  </si>
  <si>
    <t>0014194000009</t>
  </si>
  <si>
    <t>Hoàng Bích Thuỷ</t>
  </si>
  <si>
    <t>Thuỷ</t>
  </si>
  <si>
    <t>NT-0583</t>
  </si>
  <si>
    <t>01649923653</t>
  </si>
  <si>
    <t>hoangbichthuy2602@gmail.com</t>
  </si>
  <si>
    <t>Thôn Khôn Lạn, xã Vân Mộng, Văn Quan, Lạng Sơn</t>
  </si>
  <si>
    <t>082237433</t>
  </si>
  <si>
    <t>Nguyễn Trung Trí</t>
  </si>
  <si>
    <t>NT-0630</t>
  </si>
  <si>
    <t>01668516284</t>
  </si>
  <si>
    <t>trungtri.1.11@gmail.com</t>
  </si>
  <si>
    <t>Thôn 2 xã Canh Nậu, huyện Thạch Thất, Hà Nội</t>
  </si>
  <si>
    <t>017248976</t>
  </si>
  <si>
    <t>NT-0005</t>
  </si>
  <si>
    <t>NT 62722801</t>
  </si>
  <si>
    <t>Nha khoa</t>
  </si>
  <si>
    <t>PTTM &amp; HM</t>
  </si>
  <si>
    <t>0934696840</t>
  </si>
  <si>
    <t>minhduc.dentist@gmail.com</t>
  </si>
  <si>
    <t>Cao Thị Hằng</t>
  </si>
  <si>
    <t>Hằng</t>
  </si>
  <si>
    <t>NT-0007</t>
  </si>
  <si>
    <t>01688028102</t>
  </si>
  <si>
    <t>caohang285@gmail.com</t>
  </si>
  <si>
    <t>Cụm 5 Kim Lũ, Thường Cốc, Phúc Thọ, Hà Nội</t>
  </si>
  <si>
    <t>017244154</t>
  </si>
  <si>
    <t>Nguyễn Thị Hiển</t>
  </si>
  <si>
    <t>NT-0009</t>
  </si>
  <si>
    <t>01662809231</t>
  </si>
  <si>
    <t>hientry@gmail.com</t>
  </si>
  <si>
    <t>122161721</t>
  </si>
  <si>
    <t>Hoàng Đình Phúc</t>
  </si>
  <si>
    <t>NT-0013</t>
  </si>
  <si>
    <t>01629567345</t>
  </si>
  <si>
    <t>phuchmu1218@gmail.com</t>
  </si>
  <si>
    <t>Số 26, ngõ 95/8 Chùa Bộc, Đống Đa, Hà Nội</t>
  </si>
  <si>
    <t>184062831</t>
  </si>
  <si>
    <t>Lê Ngọc Sơn</t>
  </si>
  <si>
    <t>NT-0015</t>
  </si>
  <si>
    <t>0977968600</t>
  </si>
  <si>
    <t>kich011094@gmail.com</t>
  </si>
  <si>
    <t>Phú Lương, Nam Đồng, TP Hải Dương</t>
  </si>
  <si>
    <t>Lưu Quyền Anh</t>
  </si>
  <si>
    <t>NT-0046</t>
  </si>
  <si>
    <t>Sản phụ khoa</t>
  </si>
  <si>
    <t>NT 62721301</t>
  </si>
  <si>
    <t>01687581770</t>
  </si>
  <si>
    <t>lqanhy@gmail.com</t>
  </si>
  <si>
    <t>Phạm Thị Anh</t>
  </si>
  <si>
    <t>NT-0047</t>
  </si>
  <si>
    <t>01636288975</t>
  </si>
  <si>
    <t>panht139@gmail.com</t>
  </si>
  <si>
    <t>thôn Dộc, Bình Đà, Bình Minh, Thanh Oai, hà Nội</t>
  </si>
  <si>
    <t>017277638</t>
  </si>
  <si>
    <t>Vũ Đăng Biên</t>
  </si>
  <si>
    <t>Biên</t>
  </si>
  <si>
    <t>NT-0070</t>
  </si>
  <si>
    <t>0988707813</t>
  </si>
  <si>
    <t>vubien1994@gmail.com</t>
  </si>
  <si>
    <t>173923345</t>
  </si>
  <si>
    <t>Lê Văn Đạt</t>
  </si>
  <si>
    <t>NT-0133</t>
  </si>
  <si>
    <t>01676635438</t>
  </si>
  <si>
    <t>datbodhy@gmail.com</t>
  </si>
  <si>
    <t>135587721</t>
  </si>
  <si>
    <t>Nguyễn Đức Hà</t>
  </si>
  <si>
    <t>NT-0162</t>
  </si>
  <si>
    <t>0962174005</t>
  </si>
  <si>
    <t>bacsiducha@gmail.com</t>
  </si>
  <si>
    <t>Thôn Ngăm Mạc, xã Lãng Ngâm, huyện Gia Bình, tỉnh Bắc Ninh</t>
  </si>
  <si>
    <t>125553261</t>
  </si>
  <si>
    <t>Dương Ngọc Hưng</t>
  </si>
  <si>
    <t>NT-0272</t>
  </si>
  <si>
    <t>0962994363</t>
  </si>
  <si>
    <t>duonghunghmu@gmail.com</t>
  </si>
  <si>
    <t>Đoàn Văn Nam</t>
  </si>
  <si>
    <t>NT-0399</t>
  </si>
  <si>
    <t>0919751031</t>
  </si>
  <si>
    <t>doannam249@gmail.com</t>
  </si>
  <si>
    <t>Đoàn Văn Toàn, thôn Cổ Chất, xã phương Định, H. Trực Ninh, nam ĐỊnh</t>
  </si>
  <si>
    <t>163318925</t>
  </si>
  <si>
    <t>Lê Hữu Tài</t>
  </si>
  <si>
    <t>NT-0515</t>
  </si>
  <si>
    <t>01692786354</t>
  </si>
  <si>
    <t>letai101@gmail.com</t>
  </si>
  <si>
    <t>Hoàng Trung, Hoàng Hoá, Thanh Hoá</t>
  </si>
  <si>
    <t>174034246</t>
  </si>
  <si>
    <t>Lương Hoàng Thành</t>
  </si>
  <si>
    <t>NT-0535</t>
  </si>
  <si>
    <t>01666346974</t>
  </si>
  <si>
    <t>hoangthanh9794@gmail.com</t>
  </si>
  <si>
    <t>Đặng Công Việt</t>
  </si>
  <si>
    <t>NT-0682</t>
  </si>
  <si>
    <t>01646150993</t>
  </si>
  <si>
    <t>dangviethmu@gmail.com</t>
  </si>
  <si>
    <t>Dương Văn Vũ</t>
  </si>
  <si>
    <t>Vũ</t>
  </si>
  <si>
    <t>NT-0686</t>
  </si>
  <si>
    <t>01659692589</t>
  </si>
  <si>
    <t>Ramstorm1803@gmail.com</t>
  </si>
  <si>
    <t>Thôn 12 Cẩm Hưng, Cẩm Xuyên, Hà Tĩnh</t>
  </si>
  <si>
    <t>184140199</t>
  </si>
  <si>
    <t>Phạm Thị Kim Yến</t>
  </si>
  <si>
    <t>NT-0693</t>
  </si>
  <si>
    <t>01258526839</t>
  </si>
  <si>
    <t>phamyen.hmu@gmail.com</t>
  </si>
  <si>
    <t>163185655</t>
  </si>
  <si>
    <t>Hoàng Thị Huyền Trang</t>
  </si>
  <si>
    <t>NT-0619</t>
  </si>
  <si>
    <t>NT 62720405</t>
  </si>
  <si>
    <t>01696320666</t>
  </si>
  <si>
    <t>hthtranghmu@gmail.com</t>
  </si>
  <si>
    <t>082235774</t>
  </si>
  <si>
    <t>Bùi Thị Hải Yến</t>
  </si>
  <si>
    <t>NT-0692</t>
  </si>
  <si>
    <t>01629504435</t>
  </si>
  <si>
    <t>haiyenngtm@gmail.com</t>
  </si>
  <si>
    <t>Lê Thị Hương</t>
  </si>
  <si>
    <t>NT-0283</t>
  </si>
  <si>
    <t>NT 62725301</t>
  </si>
  <si>
    <t>0969767469</t>
  </si>
  <si>
    <t>lehuonghmu1994@gmail.com</t>
  </si>
  <si>
    <t>Thôn 3 Lam Vi, Thiệu Vũ, Thiệu Hóa, Thanh Hóa</t>
  </si>
  <si>
    <t>038194003803</t>
  </si>
  <si>
    <t>NT-0339</t>
  </si>
  <si>
    <t>0979046212</t>
  </si>
  <si>
    <t>phamthuylinh94@gmail.com</t>
  </si>
  <si>
    <t>Nguyễn Thị Thanh Minh</t>
  </si>
  <si>
    <t>NT-0382</t>
  </si>
  <si>
    <t>01696249168</t>
  </si>
  <si>
    <t>thanhminhmt0504@gmail.com</t>
  </si>
  <si>
    <t>Nguyễn Thị Nhinh</t>
  </si>
  <si>
    <t>Nhinh</t>
  </si>
  <si>
    <t>NT-0434</t>
  </si>
  <si>
    <t>01697567861</t>
  </si>
  <si>
    <t>xanh.xanh.lam.lam@gmail.com</t>
  </si>
  <si>
    <t>Thôn Bảo Tháp, xã Đông Cứu, H Gia Bình, tỉnh Bắc Ninh</t>
  </si>
  <si>
    <t>125577292</t>
  </si>
  <si>
    <t>Phạm Thị Trang Nhung</t>
  </si>
  <si>
    <t>NT-0444</t>
  </si>
  <si>
    <t>0947464054</t>
  </si>
  <si>
    <t>trangnhung.cltn@gmail.com</t>
  </si>
  <si>
    <t>Chung Cư Viện Bỏng, Yên Xá, Tân Triều, Thanh Trì, Hà Nội</t>
  </si>
  <si>
    <t>164517696</t>
  </si>
  <si>
    <t>Đinh Thị Mai Phương</t>
  </si>
  <si>
    <t>NT-0462</t>
  </si>
  <si>
    <t>01658626959</t>
  </si>
  <si>
    <t>dinhmaiphuong.tny@gmail.com</t>
  </si>
  <si>
    <t>175 đường Lê Lợi, khu 5, TT trới, Hoàng Bồ, Quảng Ninh</t>
  </si>
  <si>
    <t>101187568</t>
  </si>
  <si>
    <t>Khúc Thị Phương</t>
  </si>
  <si>
    <t>NT-0468</t>
  </si>
  <si>
    <t>01658566271</t>
  </si>
  <si>
    <t>khucthiphuonghmu@gmail.com</t>
  </si>
  <si>
    <t>Nguyễn Thị Quyên</t>
  </si>
  <si>
    <t>Quyên</t>
  </si>
  <si>
    <t>NT-0489</t>
  </si>
  <si>
    <t>01659775798</t>
  </si>
  <si>
    <t>nguyenthiquyen.hmu@gmail.com</t>
  </si>
  <si>
    <t>Xóm 6 thôn Tiền Phong, xã Chi Lăng, huyện Hưng Hà, tỉnh Thái Bình</t>
  </si>
  <si>
    <t>152019095</t>
  </si>
  <si>
    <t>Phạm Thị Bích Trang</t>
  </si>
  <si>
    <t>NT-0615</t>
  </si>
  <si>
    <t>0929260523</t>
  </si>
  <si>
    <t>bichtrangpham3011@gmail.com</t>
  </si>
  <si>
    <t>NT-0623</t>
  </si>
  <si>
    <t>01692138238</t>
  </si>
  <si>
    <t>trangcsp@gmail.com</t>
  </si>
  <si>
    <t>Nguyễn Hoài Anh</t>
  </si>
  <si>
    <t>NT-0034</t>
  </si>
  <si>
    <t>NT 62722245</t>
  </si>
  <si>
    <t>HSK</t>
  </si>
  <si>
    <t>01886081759</t>
  </si>
  <si>
    <t>nguyenhoaianh.hmu@gmail.com</t>
  </si>
  <si>
    <t>105 D4 Giảng Võ, Ba Đình, Hà Nội</t>
  </si>
  <si>
    <t>013023705</t>
  </si>
  <si>
    <t>Lê Thị Thúy Hằng</t>
  </si>
  <si>
    <t>NT-0192</t>
  </si>
  <si>
    <t>01626569261</t>
  </si>
  <si>
    <t>Soeons2gaubu@gmail.com</t>
  </si>
  <si>
    <t>Thôn Nam Quất, xã Nam Triều, huyện Phú Xuyên, TP Hà Nội</t>
  </si>
  <si>
    <t>017324868</t>
  </si>
  <si>
    <t>Ngô Tuấn Khiêm</t>
  </si>
  <si>
    <t>Khiêm</t>
  </si>
  <si>
    <t>NT-0295</t>
  </si>
  <si>
    <t>0987999346</t>
  </si>
  <si>
    <t>tuankhiemqy@gmail.com</t>
  </si>
  <si>
    <t>163266541</t>
  </si>
  <si>
    <t>Nguyễn Văn Lương</t>
  </si>
  <si>
    <t>Lương</t>
  </si>
  <si>
    <t>NT-0361</t>
  </si>
  <si>
    <t>0969367694</t>
  </si>
  <si>
    <t>nguyenluong194@gmail.com</t>
  </si>
  <si>
    <t>Xóm Đoàn Kết, cụm 01 xã Tân Hội, huyện Đan Phượng, Hà Nội</t>
  </si>
  <si>
    <t>017315175</t>
  </si>
  <si>
    <t>Nguyễn Đình Nam</t>
  </si>
  <si>
    <t>NT-0391</t>
  </si>
  <si>
    <t>0975310253</t>
  </si>
  <si>
    <t>dinhnam0508@gmail.com</t>
  </si>
  <si>
    <t>Nguyễn Thị Ngần</t>
  </si>
  <si>
    <t>Ngần</t>
  </si>
  <si>
    <t>NT-0406</t>
  </si>
  <si>
    <t>01698744101</t>
  </si>
  <si>
    <t>nguyenthihanhngan@gmail.com</t>
  </si>
  <si>
    <t>Thôn Bút Tháp, Thuận Thành, Bắc Ninh</t>
  </si>
  <si>
    <t>12509602</t>
  </si>
  <si>
    <t>Băắc Ninh</t>
  </si>
  <si>
    <t>Phạm Văn Nguyên</t>
  </si>
  <si>
    <t>NT-0430</t>
  </si>
  <si>
    <t>0963769448</t>
  </si>
  <si>
    <t>pvnguyenyhn@gmail.com</t>
  </si>
  <si>
    <t>Phạm Thị Quỳnh</t>
  </si>
  <si>
    <t>NT-0498</t>
  </si>
  <si>
    <t>01698527804</t>
  </si>
  <si>
    <t>ruoitrau1994@gmail.com</t>
  </si>
  <si>
    <t>Nghĩa Khê, An Lâm, Nam Sách, Hải Dương</t>
  </si>
  <si>
    <t>142684062</t>
  </si>
  <si>
    <t>Phạm văn Thích</t>
  </si>
  <si>
    <t>Thích</t>
  </si>
  <si>
    <t>hà Nam</t>
  </si>
  <si>
    <t>NT-0564</t>
  </si>
  <si>
    <t>01688478874</t>
  </si>
  <si>
    <t>thichthich1006@gmail.com</t>
  </si>
  <si>
    <t>Xóm 2, Đặng Xá, Văn Xá, Kim Bảng, Hà Nam</t>
  </si>
  <si>
    <t>168462811</t>
  </si>
  <si>
    <t>Đỗ Trọng Thiện</t>
  </si>
  <si>
    <t>Thiện</t>
  </si>
  <si>
    <t>NT-0566</t>
  </si>
  <si>
    <t>0946795946</t>
  </si>
  <si>
    <t>dotrongthien1794@gmail.com</t>
  </si>
  <si>
    <t>173669333</t>
  </si>
  <si>
    <t>Vũ Thu Thủy</t>
  </si>
  <si>
    <t>NT-0592</t>
  </si>
  <si>
    <t>0989070812</t>
  </si>
  <si>
    <t>nganhungcodai123@gmail.com</t>
  </si>
  <si>
    <t>45 ngõ 197 Hoàng Mai, Hoàng Văn Thụ, Hà Nội</t>
  </si>
  <si>
    <t>Nguyễn Thị Hoài Thương</t>
  </si>
  <si>
    <t>Thương</t>
  </si>
  <si>
    <t>NT-0600</t>
  </si>
  <si>
    <t>0975312176</t>
  </si>
  <si>
    <t>yeugiadinhhmu@gmail.com</t>
  </si>
  <si>
    <t>187452223</t>
  </si>
  <si>
    <t>Lê Thị Thúy Tình</t>
  </si>
  <si>
    <t>Tình</t>
  </si>
  <si>
    <t>NT-0605</t>
  </si>
  <si>
    <t>0975315451</t>
  </si>
  <si>
    <t>thuytinh19595@gmai.com</t>
  </si>
  <si>
    <t>174044991</t>
  </si>
  <si>
    <t>Trịnh Trọng Tuấn</t>
  </si>
  <si>
    <t>NT-0661</t>
  </si>
  <si>
    <t>01683303167</t>
  </si>
  <si>
    <t>trinhtuan2294@gmail.com</t>
  </si>
  <si>
    <t>Thôn Quyết Tiến, Xã Hữu Văn, Huyện Chương Mỹ, Tp Hà Nội</t>
  </si>
  <si>
    <t>NT-0051</t>
  </si>
  <si>
    <t>NT 62722140</t>
  </si>
  <si>
    <t>01668427082</t>
  </si>
  <si>
    <t>letuanannh.hmu@gmail.com</t>
  </si>
  <si>
    <t>Cụm 2, võng xuyên, Phúc Thọ, Hà Nội</t>
  </si>
  <si>
    <t>017241144</t>
  </si>
  <si>
    <t>Đồng Thị Biển</t>
  </si>
  <si>
    <t>Biển</t>
  </si>
  <si>
    <t>hải Dương</t>
  </si>
  <si>
    <t>NT-0071</t>
  </si>
  <si>
    <t>01683320559</t>
  </si>
  <si>
    <t>dongbien215@gmail.com</t>
  </si>
  <si>
    <t>142766304</t>
  </si>
  <si>
    <t>Nguyễn Huệ Chi</t>
  </si>
  <si>
    <t>Chi</t>
  </si>
  <si>
    <t>NT-0081</t>
  </si>
  <si>
    <t>01292894888</t>
  </si>
  <si>
    <t>chynguyen0601@gmail.com</t>
  </si>
  <si>
    <t>Số 38, ngõ 51 Hà Huy Tập, Tổ 32 phường Phan Thiết, TP Tuyên Quang</t>
  </si>
  <si>
    <t>070949964</t>
  </si>
  <si>
    <t>Vũ Thị Thu Hiền</t>
  </si>
  <si>
    <t>NT-0199</t>
  </si>
  <si>
    <t>0975311557</t>
  </si>
  <si>
    <t>hienyhn25@gmail.com</t>
  </si>
  <si>
    <t>Vũ Thị Hinh</t>
  </si>
  <si>
    <t>Hinh</t>
  </si>
  <si>
    <t>NT-0211</t>
  </si>
  <si>
    <t>01658277548</t>
  </si>
  <si>
    <t>vuthihinh@gmail.com</t>
  </si>
  <si>
    <t>Hường</t>
  </si>
  <si>
    <t>NT-0287</t>
  </si>
  <si>
    <t>01627994989</t>
  </si>
  <si>
    <t>nguyenhuong0526@gmail.com</t>
  </si>
  <si>
    <t>Thôn Tô Hiệu, Quang Đông, Đông Hưng, Thái Bình</t>
  </si>
  <si>
    <t>152002533</t>
  </si>
  <si>
    <t>Lê Thị Kiên</t>
  </si>
  <si>
    <t>NT-0303</t>
  </si>
  <si>
    <t>0975308779</t>
  </si>
  <si>
    <t>lethikien.hmu@gmail.com</t>
  </si>
  <si>
    <t>Nguyễn Thị Thùy Linh</t>
  </si>
  <si>
    <t>NT-0340</t>
  </si>
  <si>
    <t>0968955115</t>
  </si>
  <si>
    <t>linhnguyen120494@gmail.com</t>
  </si>
  <si>
    <t>Lê Thị Nga</t>
  </si>
  <si>
    <t>NT-0403</t>
  </si>
  <si>
    <t>01647196295</t>
  </si>
  <si>
    <t>ngasweẻpotato@gmail.com</t>
  </si>
  <si>
    <t>Thôn 12, Thọ Lộc, Thọ Xuân, Thanh Hóa</t>
  </si>
  <si>
    <t>174804054</t>
  </si>
  <si>
    <t>Lê Thị Ngọc</t>
  </si>
  <si>
    <t>NT-0422</t>
  </si>
  <si>
    <t>01659920144</t>
  </si>
  <si>
    <t>lengoc1394@gmail.com</t>
  </si>
  <si>
    <t>Quỳnh Chữ, Hoằng Quỳ, Hoàng Hoá, Thanh Hoá</t>
  </si>
  <si>
    <t>174553955</t>
  </si>
  <si>
    <t>Hoàng Mai Phương</t>
  </si>
  <si>
    <t>NT-0461</t>
  </si>
  <si>
    <t>0946007129</t>
  </si>
  <si>
    <t>hoangphuong.hmu@gmail.com</t>
  </si>
  <si>
    <t>Đào Thị Thảo</t>
  </si>
  <si>
    <t>NT-0543</t>
  </si>
  <si>
    <t>0966978064</t>
  </si>
  <si>
    <t>thaodao1807@gmail.com</t>
  </si>
  <si>
    <t>168511080</t>
  </si>
  <si>
    <t>Tạ Thị Thịnh</t>
  </si>
  <si>
    <t>NT-0573</t>
  </si>
  <si>
    <t>0984072528</t>
  </si>
  <si>
    <t>hoasendr@gmail.com</t>
  </si>
  <si>
    <t>Xóm Đông, xã Hà Châu, huyện Phú Bình, tỉnh Thái Nguyên</t>
  </si>
  <si>
    <t>091815566</t>
  </si>
  <si>
    <t>NT-0581</t>
  </si>
  <si>
    <t>01686360436</t>
  </si>
  <si>
    <t>ngoisaonho1194@gmail.com</t>
  </si>
  <si>
    <t>Thôn Tiền, Dục Tú, Đông Anh, Hà Nội</t>
  </si>
  <si>
    <t>013370728</t>
  </si>
  <si>
    <t>Nguyễn Đoàn Thủy</t>
  </si>
  <si>
    <t>NT-0586</t>
  </si>
  <si>
    <t>01275855399</t>
  </si>
  <si>
    <t>ndthuy112@gmail.com</t>
  </si>
  <si>
    <t>Nguyễn Thị Tuyết Trinh</t>
  </si>
  <si>
    <t>NT-0633</t>
  </si>
  <si>
    <t>0988275234</t>
  </si>
  <si>
    <t>trinhnguyen.db@gmail.com</t>
  </si>
  <si>
    <t>Số 27/127 Đình Hương, Đông Cường, Thanh Hóa</t>
  </si>
  <si>
    <t>172599147</t>
  </si>
  <si>
    <t>Đỗ Hoàng Quốc Chinh</t>
  </si>
  <si>
    <t>NT-0084</t>
  </si>
  <si>
    <t>Truyền nhiễm &amp; CBNĐ</t>
  </si>
  <si>
    <t>NT 62723801</t>
  </si>
  <si>
    <t>0989269989</t>
  </si>
  <si>
    <t>clha1311@gmail.com</t>
  </si>
  <si>
    <t>001094007508</t>
  </si>
  <si>
    <t>Trần Thị Dung</t>
  </si>
  <si>
    <t>NT-0105</t>
  </si>
  <si>
    <t>01644859605</t>
  </si>
  <si>
    <t>dungtran020491@gmail.com</t>
  </si>
  <si>
    <t>142648597</t>
  </si>
  <si>
    <t>Đặng Hoàng Điệp</t>
  </si>
  <si>
    <t>Điệp</t>
  </si>
  <si>
    <t>NT-0140</t>
  </si>
  <si>
    <t>0986024505</t>
  </si>
  <si>
    <t>diep0986024505@gmail.com</t>
  </si>
  <si>
    <t>Ngô Thị Thúy Hà</t>
  </si>
  <si>
    <t>NT-0172</t>
  </si>
  <si>
    <t>0975243985</t>
  </si>
  <si>
    <t>ngothithuyha.219@gmail.com</t>
  </si>
  <si>
    <t>Xóm Trần, Thôn Duyên Trường, xã Duyên Thái, huyện Thường Tín, Hà Nội</t>
  </si>
  <si>
    <t>017288382</t>
  </si>
  <si>
    <t>Nguyễn Thị Thúy Hậu</t>
  </si>
  <si>
    <t>NT-0194</t>
  </si>
  <si>
    <t>01696089163</t>
  </si>
  <si>
    <t>thuyhau2410@gmail.com</t>
  </si>
  <si>
    <t>Xóm 7, xã Hoàng Kim, huyện Mê Linh, TP Hà Nội</t>
  </si>
  <si>
    <t>013354747</t>
  </si>
  <si>
    <t>Nguyễn Thị Huân</t>
  </si>
  <si>
    <t>NT-0237</t>
  </si>
  <si>
    <t>01658954374</t>
  </si>
  <si>
    <t>nguyenhuanhmu94@gmail.com</t>
  </si>
  <si>
    <t>Nghiêm Văn Hùng</t>
  </si>
  <si>
    <t>NT-0251</t>
  </si>
  <si>
    <t>01644960109</t>
  </si>
  <si>
    <t>hungnghiemhvqy@gmail.com</t>
  </si>
  <si>
    <t>Đinh Ngọc Hưng</t>
  </si>
  <si>
    <t>NT-0273</t>
  </si>
  <si>
    <t>01636827002</t>
  </si>
  <si>
    <t>dinhngochungyd@gmail.com</t>
  </si>
  <si>
    <t>Khu 9 xã Xuân Áng, Hạ Hòa, Phú Thọ</t>
  </si>
  <si>
    <t>132263865</t>
  </si>
  <si>
    <t>B1 Cambridge</t>
  </si>
  <si>
    <t>Phan Văn Mạnh</t>
  </si>
  <si>
    <t>NT-0374</t>
  </si>
  <si>
    <t>0942640994</t>
  </si>
  <si>
    <t>phanmanh.hmu@gmail.com</t>
  </si>
  <si>
    <t>187423889</t>
  </si>
  <si>
    <t>Bạch Nguyễn Trà My</t>
  </si>
  <si>
    <t>NT-0387</t>
  </si>
  <si>
    <t>0949520172</t>
  </si>
  <si>
    <t>bachnguyentramya4pbc@gmail.com</t>
  </si>
  <si>
    <t>Vũ Thị Nhung</t>
  </si>
  <si>
    <t>NT-0443</t>
  </si>
  <si>
    <t>01632976679</t>
  </si>
  <si>
    <t>vunhung2103@gmail.com</t>
  </si>
  <si>
    <t>Phòng 1705, toà Pack Hill 1, Times City, Minh Khai, hai Bà Trưng, Hà Nội</t>
  </si>
  <si>
    <t>142802422</t>
  </si>
  <si>
    <t>Đoàn Thị Quý</t>
  </si>
  <si>
    <t>NT-0487</t>
  </si>
  <si>
    <t>0963603261</t>
  </si>
  <si>
    <t>doanquy1994@gmail.com</t>
  </si>
  <si>
    <t>Xóm Xuân Thủy, xã Xuân Thủy, huyện Hương Sơn, tỉnh Hà Tĩnh</t>
  </si>
  <si>
    <t>184141077</t>
  </si>
  <si>
    <t>Đại học y khoa Vinh</t>
  </si>
  <si>
    <t>Thân Hoàng Sơn</t>
  </si>
  <si>
    <t>NT-0506</t>
  </si>
  <si>
    <t>01689913623</t>
  </si>
  <si>
    <t>hoaangson24101994@gmail.com</t>
  </si>
  <si>
    <t>Số 41 Phố Thanh Xuân, thị trần Đồi Ngô, huyện Lục Nam, tỉnh Bắc Giang</t>
  </si>
  <si>
    <t>122093913</t>
  </si>
  <si>
    <t>Phùng Anh Tuấn</t>
  </si>
  <si>
    <t>NT-0649</t>
  </si>
  <si>
    <t>0983139359</t>
  </si>
  <si>
    <t>anhtuana5.love@gmail.com</t>
  </si>
  <si>
    <t>Bùi Văn Vương</t>
  </si>
  <si>
    <t>Vương</t>
  </si>
  <si>
    <t>NT-0688</t>
  </si>
  <si>
    <t>01656640158</t>
  </si>
  <si>
    <t>buivuong.hmu@gmail.com</t>
  </si>
  <si>
    <t>184054052</t>
  </si>
  <si>
    <t>Nguyễn Thị Phương Anh</t>
  </si>
  <si>
    <t>NT-0044</t>
  </si>
  <si>
    <t>NT 62722301</t>
  </si>
  <si>
    <t>0975309030</t>
  </si>
  <si>
    <t>nguyenophuonganh198@gmail.com</t>
  </si>
  <si>
    <t>NT-0152</t>
  </si>
  <si>
    <t>0969549725</t>
  </si>
  <si>
    <t>ducheronb94@gmail.com</t>
  </si>
  <si>
    <t>Hang Nước, Quang Sơn, Tam Điệp, Ninh Bình</t>
  </si>
  <si>
    <t>Phạm Hoàng Giang</t>
  </si>
  <si>
    <t>NT-0155</t>
  </si>
  <si>
    <t>01636524929</t>
  </si>
  <si>
    <t>giangpham33.hmu@gmail.com</t>
  </si>
  <si>
    <t>113567498</t>
  </si>
  <si>
    <t>Hoàng Ngọc Giáp</t>
  </si>
  <si>
    <t>Giáp</t>
  </si>
  <si>
    <t>NT-0160</t>
  </si>
  <si>
    <t>01659207089</t>
  </si>
  <si>
    <t>hoanggiap94hmu@gmail.com</t>
  </si>
  <si>
    <t>Tiểu khu 2, Thị Trấn hà Trung, Thanh Hóa</t>
  </si>
  <si>
    <t>NT-0165</t>
  </si>
  <si>
    <t>01656024485</t>
  </si>
  <si>
    <t>hanhmu.yb0218@gmail.com</t>
  </si>
  <si>
    <t>152084994</t>
  </si>
  <si>
    <t>NT-0170</t>
  </si>
  <si>
    <t>01699631478</t>
  </si>
  <si>
    <t>thuhanguyen18100hmu@gmail.com</t>
  </si>
  <si>
    <t>Phù Lôi, Minh Lãng, Vũ Thư, Thái Bình</t>
  </si>
  <si>
    <t>152034954</t>
  </si>
  <si>
    <t>8/15/2009</t>
  </si>
  <si>
    <t>Nguyễn Thị Hằng</t>
  </si>
  <si>
    <t>NT-0190</t>
  </si>
  <si>
    <t>01698451277</t>
  </si>
  <si>
    <t>hang080894@gmail.com</t>
  </si>
  <si>
    <t>Bùi Thị Thu Hoài</t>
  </si>
  <si>
    <t>Hoài</t>
  </si>
  <si>
    <t>NT-0217</t>
  </si>
  <si>
    <t>0979835774</t>
  </si>
  <si>
    <t>hoaihmu@gmail.com</t>
  </si>
  <si>
    <t>183939097</t>
  </si>
  <si>
    <t>NT-0230</t>
  </si>
  <si>
    <t>0966413744</t>
  </si>
  <si>
    <t>tranviethoang94@gmail.com</t>
  </si>
  <si>
    <t>174580389</t>
  </si>
  <si>
    <t>Nguyễn Văn Huy</t>
  </si>
  <si>
    <t>NT-0259</t>
  </si>
  <si>
    <t>01656112006</t>
  </si>
  <si>
    <t>drhuynguyen1994@gmail.com</t>
  </si>
  <si>
    <t>Số 11 ngõ 80/21 Tổ dân phố Tu Hoàng 2, Phương Canh, Nam Từ Liêm, Hà Nội</t>
  </si>
  <si>
    <t>013033456</t>
  </si>
  <si>
    <t>Nguyễn Văn Khuynh</t>
  </si>
  <si>
    <t>Khuynh</t>
  </si>
  <si>
    <t>NT-0300</t>
  </si>
  <si>
    <t>01685088626</t>
  </si>
  <si>
    <t>nvknv10@gmail.com</t>
  </si>
  <si>
    <t>Nguyễn Mai Lan</t>
  </si>
  <si>
    <t>NT-0306</t>
  </si>
  <si>
    <t>01659693889</t>
  </si>
  <si>
    <t>nguyenlan271294@gmail.com</t>
  </si>
  <si>
    <t>Thôn Lại Thượng, Xã Lại Thượng, huyện Thạch Thất, TP Hà Nội</t>
  </si>
  <si>
    <t>017248939</t>
  </si>
  <si>
    <t>Dương Thị Lệ</t>
  </si>
  <si>
    <t>Lệ</t>
  </si>
  <si>
    <t>NT-0315</t>
  </si>
  <si>
    <t>01689064726</t>
  </si>
  <si>
    <t>leduong.hmu197@gmail.com</t>
  </si>
  <si>
    <t>Thôn Biêng Rồng, Thanh Hải, Lục Ngạn, Bắc Giang</t>
  </si>
  <si>
    <t>122101574</t>
  </si>
  <si>
    <t>Nguyễn Thị Lý Linh</t>
  </si>
  <si>
    <t>NT-0324</t>
  </si>
  <si>
    <t>0962531943</t>
  </si>
  <si>
    <t>lylinh150294@gmail.com</t>
  </si>
  <si>
    <t>Xóm Vách Bắc, xã Đô Thành, huyện Yên Thành, Nghệ An</t>
  </si>
  <si>
    <t>187427915</t>
  </si>
  <si>
    <t>Phan Văn Linh</t>
  </si>
  <si>
    <t>NT-0344</t>
  </si>
  <si>
    <t>0976281402</t>
  </si>
  <si>
    <t>phanvan.linh94@gmail.com</t>
  </si>
  <si>
    <t>017135798</t>
  </si>
  <si>
    <t>Nguyễn Thanh Long</t>
  </si>
  <si>
    <t>NT-0351</t>
  </si>
  <si>
    <t>01645566577</t>
  </si>
  <si>
    <t>long6692@gmail.com</t>
  </si>
  <si>
    <t>187388638</t>
  </si>
  <si>
    <t>Nguyễn Thị Lợi</t>
  </si>
  <si>
    <t>NT-0357</t>
  </si>
  <si>
    <t>01697736840</t>
  </si>
  <si>
    <t>pediiris@gmail.com</t>
  </si>
  <si>
    <t>Xóm Mới Cầu, thôn Xuân Lai, xã Xuân Thu, huyện Sóc Sơn, Hà Nội</t>
  </si>
  <si>
    <t>013407800</t>
  </si>
  <si>
    <t>Trương Công Minh</t>
  </si>
  <si>
    <t>NT-0377</t>
  </si>
  <si>
    <t>01635900643</t>
  </si>
  <si>
    <t>truongcongminh.hmu@gmail.com</t>
  </si>
  <si>
    <t>168501419</t>
  </si>
  <si>
    <t>Dương Văn Nghĩa</t>
  </si>
  <si>
    <t>NT-0409</t>
  </si>
  <si>
    <t>01667085240</t>
  </si>
  <si>
    <t>duongnghia994@gmail.com</t>
  </si>
  <si>
    <t>Số 32A/21/170 Phạm Hữu Điều, Niệm Nghĩa, Lê Chân, Hải Phòng</t>
  </si>
  <si>
    <t>031094000583</t>
  </si>
  <si>
    <t>Đào Thị Thanh Nhàn</t>
  </si>
  <si>
    <t>NT-0431</t>
  </si>
  <si>
    <t>01657657594</t>
  </si>
  <si>
    <t>thanhnhan1304@gmail.com</t>
  </si>
  <si>
    <t>Thôn Vũ Xá, phường Ái Quốc, TP Hải Dương</t>
  </si>
  <si>
    <t>142574913</t>
  </si>
  <si>
    <t>Nguyễn Minh Phương</t>
  </si>
  <si>
    <t>NT-0463</t>
  </si>
  <si>
    <t>0981320418</t>
  </si>
  <si>
    <t>minhphuongtb1909@gmail.com</t>
  </si>
  <si>
    <t>Khu 3, Thị Độc, thị trấn Hưng Hà, huyện Hưng Hà, tỉnh Thái Bình</t>
  </si>
  <si>
    <t>151976197</t>
  </si>
  <si>
    <t>Khổng Văn Quang</t>
  </si>
  <si>
    <t>NT-0474</t>
  </si>
  <si>
    <t>01668579897</t>
  </si>
  <si>
    <t>bacsiquang94@gmail.com</t>
  </si>
  <si>
    <t>Vũ Đức Quân</t>
  </si>
  <si>
    <t>NT-0479</t>
  </si>
  <si>
    <t>0975244831</t>
  </si>
  <si>
    <t>lhtvuducquan@gmail.com</t>
  </si>
  <si>
    <t>Vũ Đức Lan, xóm 2 Thuần Hưng, Khoái Châu, Hưng Yên</t>
  </si>
  <si>
    <t>145473395</t>
  </si>
  <si>
    <t>Lê Xuân Sơn</t>
  </si>
  <si>
    <t>NT-0514</t>
  </si>
  <si>
    <t>0975309771</t>
  </si>
  <si>
    <t>sonlexuan.hmu@gmail.com</t>
  </si>
  <si>
    <t>Trịnh Thị Thanh</t>
  </si>
  <si>
    <t>NT-0532</t>
  </si>
  <si>
    <t>01688944725</t>
  </si>
  <si>
    <t>trinhthanhthanh.hmu.@gmail.com</t>
  </si>
  <si>
    <t>Nhật Tân, Gia Lộc, Hải Dương</t>
  </si>
  <si>
    <t>142663651</t>
  </si>
  <si>
    <t>Đào Minh Thế</t>
  </si>
  <si>
    <t>Thế</t>
  </si>
  <si>
    <t>NT-0562</t>
  </si>
  <si>
    <t>0945684714</t>
  </si>
  <si>
    <t>daominhthe94@gmail.com</t>
  </si>
  <si>
    <t>Vũ Minh Tuấn</t>
  </si>
  <si>
    <t>NT-0658</t>
  </si>
  <si>
    <t>0974517243</t>
  </si>
  <si>
    <t>brightdoctor.fu@gmail.com</t>
  </si>
  <si>
    <t>60 Nguyễn Khang, Cầu Giấy, Hà Nội</t>
  </si>
  <si>
    <t>001094005279</t>
  </si>
  <si>
    <t>Nghiêm Trần Vượng</t>
  </si>
  <si>
    <t>Vượng</t>
  </si>
  <si>
    <t>NT-0689</t>
  </si>
  <si>
    <t>01673343951</t>
  </si>
  <si>
    <t>nghiemtranvuong@gmail.com</t>
  </si>
  <si>
    <t>184142524</t>
  </si>
  <si>
    <t>Trương Văn Cường</t>
  </si>
  <si>
    <t>NT-0096</t>
  </si>
  <si>
    <t>Vi sinh y học</t>
  </si>
  <si>
    <t>NT 62720805</t>
  </si>
  <si>
    <t>0888576088</t>
  </si>
  <si>
    <t>cuongjaek22794@gmail.com</t>
  </si>
  <si>
    <t>Trương Công Can, thôn Xăm xã Cảm Bình, H Cẩm Thủy, Thanh Hóa</t>
  </si>
  <si>
    <t>174965806</t>
  </si>
  <si>
    <t>NT-0166</t>
  </si>
  <si>
    <t>01687586985</t>
  </si>
  <si>
    <t>nguyenha1994.hum@gmail.com</t>
  </si>
  <si>
    <t>142645434</t>
  </si>
  <si>
    <t>Đặng Trung Kiên</t>
  </si>
  <si>
    <t>Sán Dìu</t>
  </si>
  <si>
    <t>NT-0304</t>
  </si>
  <si>
    <t>0166562487</t>
  </si>
  <si>
    <t>kiendhy94@gmail.com</t>
  </si>
  <si>
    <t>Tổ 18 P. Tân Long, TP. Thái Nguyên, Thái Nguyên</t>
  </si>
  <si>
    <t>Nguyễn Mỹ Linh</t>
  </si>
  <si>
    <t>NT-0327</t>
  </si>
  <si>
    <t>0985076669</t>
  </si>
  <si>
    <t>linhmy.hmu@gmail.com</t>
  </si>
  <si>
    <t>Thôn Mã Bôi, xã Thạch Thái, huyện Quốc Oai, Hà Nội</t>
  </si>
  <si>
    <t>017347250</t>
  </si>
  <si>
    <t>Phan Minh Tuấn</t>
  </si>
  <si>
    <t>NT-0657</t>
  </si>
  <si>
    <t>0928771536</t>
  </si>
  <si>
    <t>bobphan.94@gmail.com</t>
  </si>
  <si>
    <t>35/126 Kim Hoa, Đống Đa, Hà Nội</t>
  </si>
  <si>
    <t>013069433</t>
  </si>
  <si>
    <t>Trần Mai Anh</t>
  </si>
  <si>
    <t>NT-0699</t>
  </si>
  <si>
    <t>NT 62726001</t>
  </si>
  <si>
    <t>LLYHCT</t>
  </si>
  <si>
    <t>Bệnh học YHCT</t>
  </si>
  <si>
    <t>01653838251</t>
  </si>
  <si>
    <t>maianhg12.tny@gmail.com</t>
  </si>
  <si>
    <t>Số 128 ngõ 169 Hoàng Mai, Hoàng Văn Thụ, Hà Nội</t>
  </si>
  <si>
    <t>Nguyễn Anh Chiến</t>
  </si>
  <si>
    <t>Chiến</t>
  </si>
  <si>
    <t>NT-0703</t>
  </si>
  <si>
    <t>YDCTVN</t>
  </si>
  <si>
    <t>0978902057</t>
  </si>
  <si>
    <t>nguyenvanchien0209@gmail.com</t>
  </si>
  <si>
    <t>Mai Văn Dũng</t>
  </si>
  <si>
    <t>NT-0704</t>
  </si>
  <si>
    <t>01666062857</t>
  </si>
  <si>
    <t>maidungx94@gmail.com</t>
  </si>
  <si>
    <t>2518V3, 177 Trung Kính, Cầu Giấy, Hà Nội</t>
  </si>
  <si>
    <t>040402708</t>
  </si>
  <si>
    <t>Phùng Đức Đạt</t>
  </si>
  <si>
    <t>NT-0706</t>
  </si>
  <si>
    <t>01659790029</t>
  </si>
  <si>
    <t>pvdhmu@gmail.com</t>
  </si>
  <si>
    <t>NT-0710</t>
  </si>
  <si>
    <t>0975284786</t>
  </si>
  <si>
    <t>nguyenthuylinh0406@gmail.com</t>
  </si>
  <si>
    <t>Số 133 phố Thanh Nhàn, Quỳnh Lôi, Hai Bà Trưng, Hà Nội</t>
  </si>
  <si>
    <t>012957442</t>
  </si>
  <si>
    <t>Nguyễn Trường Nam</t>
  </si>
  <si>
    <t>NT-0713</t>
  </si>
  <si>
    <t>01687378280</t>
  </si>
  <si>
    <t>truongnam3094@gmail.com</t>
  </si>
  <si>
    <t>Số 14 ngõ 333 đường Âu Cơ, Nhật Tân, Tây Hồ, Hà Nội</t>
  </si>
  <si>
    <t>013066293</t>
  </si>
  <si>
    <t>NT-0717</t>
  </si>
  <si>
    <t>0983615729</t>
  </si>
  <si>
    <t>lekimatoto@gmail.com</t>
  </si>
  <si>
    <t>Thôn Y Ngô, xã Đại Lộc, huyện Hậu Lộc, Thanh Hóa</t>
  </si>
  <si>
    <t>NT-0720</t>
  </si>
  <si>
    <t>0973663094</t>
  </si>
  <si>
    <t>chongchongmua312@gmail.com</t>
  </si>
  <si>
    <t>Xóm Đình, Thôn Hạ, Liên Trung, Đan Phượng, Hà Nội</t>
  </si>
  <si>
    <t>017213366</t>
  </si>
  <si>
    <t>Lê Minh Tiến</t>
  </si>
  <si>
    <t>Tiến</t>
  </si>
  <si>
    <t>NT-0721</t>
  </si>
  <si>
    <t>01682583338</t>
  </si>
  <si>
    <t>letiendhpt@gmail,com</t>
  </si>
  <si>
    <t>Trần Trung Tín</t>
  </si>
  <si>
    <t>Tín</t>
  </si>
  <si>
    <t>NT-0722</t>
  </si>
  <si>
    <t>01653084599</t>
  </si>
  <si>
    <t>tintran.hmu@gmail.com</t>
  </si>
  <si>
    <t>Số nhà 72, Nguyễn Khắc Nhu, TP Yên Bái</t>
  </si>
  <si>
    <t>061012034</t>
  </si>
  <si>
    <t>Đào Thị Quỳnh Trang</t>
  </si>
  <si>
    <t>NT-0723</t>
  </si>
  <si>
    <t>0948421194</t>
  </si>
  <si>
    <t>daothiquynhtrangna@gmail.com</t>
  </si>
  <si>
    <t>Số 26, ngõ 50, đường Lê Viết Thuật, Tp Vinh, Nghệ An</t>
  </si>
  <si>
    <t>187260259</t>
  </si>
  <si>
    <t>Đoàn Thị Thanh Tú</t>
  </si>
  <si>
    <t>Kon Tum</t>
  </si>
  <si>
    <t>NT-0725</t>
  </si>
  <si>
    <t>0975531247</t>
  </si>
  <si>
    <t>thanhtudoanktvn@gmail.com</t>
  </si>
  <si>
    <t>Phan Thị Mỹ Hảo</t>
  </si>
  <si>
    <t>Hảo</t>
  </si>
  <si>
    <t>NT-0022</t>
  </si>
  <si>
    <t>NT 62727601</t>
  </si>
  <si>
    <t>SKMT-DTH</t>
  </si>
  <si>
    <t>SKNN - DD</t>
  </si>
  <si>
    <t>0981540413</t>
  </si>
  <si>
    <t>haophan168@gmail.com</t>
  </si>
  <si>
    <t>Khối 2 TT Sông Vệ, H Tư Nghĩa, Tỉnh Quảng Ngãi</t>
  </si>
  <si>
    <t>212666034</t>
  </si>
  <si>
    <t>Trần Thị Bích Ngọc</t>
  </si>
  <si>
    <t>Hà Nôi</t>
  </si>
  <si>
    <t>NT-0024</t>
  </si>
  <si>
    <t>01654047035</t>
  </si>
  <si>
    <t>ngoccheng@gmail.com</t>
  </si>
  <si>
    <t>Xóm 4 Xuân trung, Xuân Trường, Tỉnh Nam Định</t>
  </si>
  <si>
    <t>163261000</t>
  </si>
  <si>
    <t>Nguyễn Thị Quỳnh</t>
  </si>
  <si>
    <t>NT-0025</t>
  </si>
  <si>
    <t>0961164254</t>
  </si>
  <si>
    <t>quynhle123456@gmail.com</t>
  </si>
  <si>
    <t>Xóm Trại, Tốt Động, Chương Mỹ, Hà Nội</t>
  </si>
  <si>
    <t>001193006506</t>
  </si>
  <si>
    <t>Vi Mạnh Cường</t>
  </si>
  <si>
    <t>NT-0094</t>
  </si>
  <si>
    <t>NT 6272</t>
  </si>
  <si>
    <t>0924038521</t>
  </si>
  <si>
    <t>vmc.hmu@gmail.com</t>
  </si>
  <si>
    <t>Cẩm Hoàng, Kiên Thành, Lục Ngạn, Bắc Giang</t>
  </si>
  <si>
    <t>122142099</t>
  </si>
  <si>
    <t>NT-0267</t>
  </si>
  <si>
    <t>0969265340</t>
  </si>
  <si>
    <t>ntthuyen1994@gmail.com</t>
  </si>
  <si>
    <t>017249309</t>
  </si>
  <si>
    <t>Nguyễn Thị Mai</t>
  </si>
  <si>
    <t>Mai</t>
  </si>
  <si>
    <t>NT-0366</t>
  </si>
  <si>
    <t>01633381267</t>
  </si>
  <si>
    <t>nguyenmaiytb@gmail.com</t>
  </si>
  <si>
    <t>Thôn 6 Trường Giang, Nông Cống, Thanh Hóa</t>
  </si>
  <si>
    <t>174144552</t>
  </si>
  <si>
    <t>Vũ Tiến Mạnh</t>
  </si>
  <si>
    <t>NT-0373</t>
  </si>
  <si>
    <t>0975310092</t>
  </si>
  <si>
    <t>manhmanhvu@gmail.com</t>
  </si>
  <si>
    <t>Thôn Xuân Dương, xã vạn Ninh, huyện Gia Bình, tỉnh Bắc Ninh</t>
  </si>
  <si>
    <t>125583460</t>
  </si>
  <si>
    <t>Nguyễn Lập Sơn</t>
  </si>
  <si>
    <t>NT-0507</t>
  </si>
  <si>
    <t>01222618338</t>
  </si>
  <si>
    <t>nguyenlapson@gmail.com</t>
  </si>
  <si>
    <t>Số 7 ngõ 134 Trần Khát Chân, Hai Bà Trưng, Hà Nội</t>
  </si>
  <si>
    <t>013151983</t>
  </si>
  <si>
    <t>Đinh Thị Thanh Tâm</t>
  </si>
  <si>
    <t>hà tĩnh</t>
  </si>
  <si>
    <t>NT-0521</t>
  </si>
  <si>
    <t>01692890801</t>
  </si>
  <si>
    <t>thanhtam072094@gmail.com</t>
  </si>
  <si>
    <t>183930504</t>
  </si>
  <si>
    <t>Bùi Thanh Thiện</t>
  </si>
  <si>
    <t>NT-0565</t>
  </si>
  <si>
    <t>01684469087</t>
  </si>
  <si>
    <t>drthienbg@gmail.com</t>
  </si>
  <si>
    <t>Xóm Khánh CHâu, Xã Phúc Sơn, huyện Tân yên, tỉnh Bắc Giang</t>
  </si>
  <si>
    <t>122054580</t>
  </si>
  <si>
    <t>Vũ Ngọc Giang</t>
  </si>
  <si>
    <t>NT-0156</t>
  </si>
  <si>
    <t>Y pháp</t>
  </si>
  <si>
    <t>NT 62720115</t>
  </si>
  <si>
    <t>01694728290</t>
  </si>
  <si>
    <t>vungocgiangydtn@gmail.com</t>
  </si>
  <si>
    <t>Xóm Phúc Trìu, xã Thịnh Đức, TP Thái Nguyên</t>
  </si>
  <si>
    <t>091851363</t>
  </si>
  <si>
    <t>NT-0033</t>
  </si>
  <si>
    <t>Y sinh học di truyền</t>
  </si>
  <si>
    <t>NT 62726201</t>
  </si>
  <si>
    <t>0988022294</t>
  </si>
  <si>
    <t>dr.anhnd@gmail.com</t>
  </si>
  <si>
    <t>Số nhà 15, ngõ 63 Kim Hoa, Kim Liên, Đống Đa, Hà Nội</t>
  </si>
  <si>
    <t>034094004176</t>
  </si>
  <si>
    <t>Nguyễn Ngọc Dũng</t>
  </si>
  <si>
    <t>NT-0107</t>
  </si>
  <si>
    <t>B2 - VN</t>
  </si>
  <si>
    <t>0974332258</t>
  </si>
  <si>
    <t>nndung17121994@gmail.com</t>
  </si>
  <si>
    <t>16B Hàng Mành, phường Hàng Gai, quận Hoàn Kiếm, Hà Nội</t>
  </si>
  <si>
    <t>001094014775</t>
  </si>
  <si>
    <t>Trịnh Thuỳ Dương</t>
  </si>
  <si>
    <t>NT-0124</t>
  </si>
  <si>
    <t>01689579987</t>
  </si>
  <si>
    <t>nangan94@gmail.com</t>
  </si>
  <si>
    <t>Khu tập thể trường THPT Phúc Thọ, cụm 1, Võng Xuyên, Phúc Thọ, Hà Nội</t>
  </si>
  <si>
    <t>017209117</t>
  </si>
  <si>
    <t>Hoàng Thị Hải</t>
  </si>
  <si>
    <t>NT-0181</t>
  </si>
  <si>
    <t>01629955249</t>
  </si>
  <si>
    <t>hoangthihai94@gmail.com</t>
  </si>
  <si>
    <t>Số 6, ngõ 1/115 Bùi Xương Trạch, Khương trung, Thanh Xuân, Hà Nội</t>
  </si>
  <si>
    <t>122140572</t>
  </si>
  <si>
    <t>Nguyễn Thị Hảo</t>
  </si>
  <si>
    <t>NT-0189</t>
  </si>
  <si>
    <t>01656014135</t>
  </si>
  <si>
    <t>mitomhao2@gmail.com</t>
  </si>
  <si>
    <t>Xóm 10, xã Hoa Sơn, huyện Anh Sơn, Nghệ An</t>
  </si>
  <si>
    <t>187177282</t>
  </si>
  <si>
    <t>NT-0263</t>
  </si>
  <si>
    <t>01659718955</t>
  </si>
  <si>
    <t>huyenvojkoj@gmail.com</t>
  </si>
  <si>
    <t>ĐỖ Thị Ngà, xóm 03 Đông Kết, Khoái Châu, Hưng Yên</t>
  </si>
  <si>
    <t>145536131</t>
  </si>
  <si>
    <t>01/10/0309</t>
  </si>
  <si>
    <t>Bùi Thị Lành</t>
  </si>
  <si>
    <t>Lành</t>
  </si>
  <si>
    <t>NT-0309</t>
  </si>
  <si>
    <t>01663724011</t>
  </si>
  <si>
    <t>lanhbt.hmu@gmail.com</t>
  </si>
  <si>
    <t>Nguyễn Bá Mạnh</t>
  </si>
  <si>
    <t>NT-0367</t>
  </si>
  <si>
    <t>01298343042</t>
  </si>
  <si>
    <t>pancuci1minh@gmail.com</t>
  </si>
  <si>
    <t>Xóm Quê, Dương Liễu, Hoài Đức, TP Hà Nội</t>
  </si>
  <si>
    <t>017298501</t>
  </si>
  <si>
    <t>Lê Thị Minh Phương</t>
  </si>
  <si>
    <t>NT-0465</t>
  </si>
  <si>
    <t>01653240756</t>
  </si>
  <si>
    <t>minpu.minpu@gmail.com</t>
  </si>
  <si>
    <t>Như Nguyệt, Tam Giang, Yên Phong, Bắc Ninh</t>
  </si>
  <si>
    <t>Lê Minh Thắng</t>
  </si>
  <si>
    <t>NT-0557</t>
  </si>
  <si>
    <t>01692084145</t>
  </si>
  <si>
    <t>minhthang94.hmu@gmail.com</t>
  </si>
  <si>
    <t>050111180001</t>
  </si>
  <si>
    <t>050111180002</t>
  </si>
  <si>
    <t>050111180003</t>
  </si>
  <si>
    <t>050111180004</t>
  </si>
  <si>
    <t>050111180005</t>
  </si>
  <si>
    <t>050111180006</t>
  </si>
  <si>
    <t>050111180007</t>
  </si>
  <si>
    <t>050111180008</t>
  </si>
  <si>
    <t>050111180009</t>
  </si>
  <si>
    <t>050111180010</t>
  </si>
  <si>
    <t>050111180011</t>
  </si>
  <si>
    <t>050111180012</t>
  </si>
  <si>
    <t>050111180013</t>
  </si>
  <si>
    <t>050111180014</t>
  </si>
  <si>
    <t>050111180015</t>
  </si>
  <si>
    <t>050111180016</t>
  </si>
  <si>
    <t>050111180017</t>
  </si>
  <si>
    <t>050111180018</t>
  </si>
  <si>
    <t>050111180019</t>
  </si>
  <si>
    <t>050111180020</t>
  </si>
  <si>
    <t>050111180021</t>
  </si>
  <si>
    <t>050111180022</t>
  </si>
  <si>
    <t>050111180023</t>
  </si>
  <si>
    <t>050111180024</t>
  </si>
  <si>
    <t>050111180025</t>
  </si>
  <si>
    <t>050111180026</t>
  </si>
  <si>
    <t>050111180027</t>
  </si>
  <si>
    <t>050111180028</t>
  </si>
  <si>
    <t>050111180029</t>
  </si>
  <si>
    <t>050111180030</t>
  </si>
  <si>
    <t>050111180031</t>
  </si>
  <si>
    <t>050111180032</t>
  </si>
  <si>
    <t>050111180033</t>
  </si>
  <si>
    <t>050111180034</t>
  </si>
  <si>
    <t>050111180035</t>
  </si>
  <si>
    <t>050111180036</t>
  </si>
  <si>
    <t>050111180037</t>
  </si>
  <si>
    <t>050111180038</t>
  </si>
  <si>
    <t>050111180039</t>
  </si>
  <si>
    <t>050111180040</t>
  </si>
  <si>
    <t>050111180041</t>
  </si>
  <si>
    <t>050111180042</t>
  </si>
  <si>
    <t>050111180043</t>
  </si>
  <si>
    <t>050111180044</t>
  </si>
  <si>
    <t>050111180045</t>
  </si>
  <si>
    <t>050111180046</t>
  </si>
  <si>
    <t>050111180047</t>
  </si>
  <si>
    <t>050111180048</t>
  </si>
  <si>
    <t>050111180049</t>
  </si>
  <si>
    <t>050111180050</t>
  </si>
  <si>
    <t>050107180051</t>
  </si>
  <si>
    <t>050107180052</t>
  </si>
  <si>
    <t>050107180053</t>
  </si>
  <si>
    <t>050107180054</t>
  </si>
  <si>
    <t>050107180055</t>
  </si>
  <si>
    <t>050101180056</t>
  </si>
  <si>
    <t>050101180057</t>
  </si>
  <si>
    <t>050101180058</t>
  </si>
  <si>
    <t>050101180059</t>
  </si>
  <si>
    <t>050401180060</t>
  </si>
  <si>
    <t>050401180061</t>
  </si>
  <si>
    <t>050401180062</t>
  </si>
  <si>
    <t>050401180063</t>
  </si>
  <si>
    <t>050118180064</t>
  </si>
  <si>
    <t>050102180065</t>
  </si>
  <si>
    <t>050102180066</t>
  </si>
  <si>
    <t>050102180067</t>
  </si>
  <si>
    <t>050102180068</t>
  </si>
  <si>
    <t>050102180069</t>
  </si>
  <si>
    <t>050102180070</t>
  </si>
  <si>
    <t>050102180071</t>
  </si>
  <si>
    <t>050102180072</t>
  </si>
  <si>
    <t>050102180073</t>
  </si>
  <si>
    <t>050102180074</t>
  </si>
  <si>
    <t>050102180075</t>
  </si>
  <si>
    <t>050102180076</t>
  </si>
  <si>
    <t>050101180077</t>
  </si>
  <si>
    <t>050101180078</t>
  </si>
  <si>
    <t>050101180079</t>
  </si>
  <si>
    <t>050101180080</t>
  </si>
  <si>
    <t>050101180081</t>
  </si>
  <si>
    <t>050101180082</t>
  </si>
  <si>
    <t>050101180083</t>
  </si>
  <si>
    <t>050101180084</t>
  </si>
  <si>
    <t>050101180085</t>
  </si>
  <si>
    <t>050101180086</t>
  </si>
  <si>
    <t>050101180087</t>
  </si>
  <si>
    <t>050101180088</t>
  </si>
  <si>
    <t>050101180089</t>
  </si>
  <si>
    <t>050101180090</t>
  </si>
  <si>
    <t>050101180091</t>
  </si>
  <si>
    <t>050101180092</t>
  </si>
  <si>
    <t>050101180093</t>
  </si>
  <si>
    <t>050101180094</t>
  </si>
  <si>
    <t>050101180095</t>
  </si>
  <si>
    <t>050101180096</t>
  </si>
  <si>
    <t>050101180097</t>
  </si>
  <si>
    <t>050101180098</t>
  </si>
  <si>
    <t>050101180099</t>
  </si>
  <si>
    <t>050101180100</t>
  </si>
  <si>
    <t>050101180101</t>
  </si>
  <si>
    <t>050101180102</t>
  </si>
  <si>
    <t>050101180103</t>
  </si>
  <si>
    <t>050103180104</t>
  </si>
  <si>
    <t>050103180105</t>
  </si>
  <si>
    <t>050103180106</t>
  </si>
  <si>
    <t>050103180107</t>
  </si>
  <si>
    <t>050103180108</t>
  </si>
  <si>
    <t>050103180109</t>
  </si>
  <si>
    <t>050103180110</t>
  </si>
  <si>
    <t>050103180111</t>
  </si>
  <si>
    <t>050103180112</t>
  </si>
  <si>
    <t>050107180113</t>
  </si>
  <si>
    <t>050107180114</t>
  </si>
  <si>
    <t>050107180115</t>
  </si>
  <si>
    <t>050107180116</t>
  </si>
  <si>
    <t>050107180117</t>
  </si>
  <si>
    <t>050107180118</t>
  </si>
  <si>
    <t>050107180119</t>
  </si>
  <si>
    <t>050107180120</t>
  </si>
  <si>
    <t>050107180121</t>
  </si>
  <si>
    <t>050107180122</t>
  </si>
  <si>
    <t>050107180123</t>
  </si>
  <si>
    <t>050107180124</t>
  </si>
  <si>
    <t>050107180125</t>
  </si>
  <si>
    <t>050107180126</t>
  </si>
  <si>
    <t>050107180127</t>
  </si>
  <si>
    <t>050107180128</t>
  </si>
  <si>
    <t>050109180129</t>
  </si>
  <si>
    <t>050109180130</t>
  </si>
  <si>
    <t>050109180131</t>
  </si>
  <si>
    <t>050109180132</t>
  </si>
  <si>
    <t>050109180133</t>
  </si>
  <si>
    <t>050109180134</t>
  </si>
  <si>
    <t>050109180135</t>
  </si>
  <si>
    <t>050109180136</t>
  </si>
  <si>
    <t>050109180137</t>
  </si>
  <si>
    <t>050109180138</t>
  </si>
  <si>
    <t>050109180139</t>
  </si>
  <si>
    <t>050109180140</t>
  </si>
  <si>
    <t>050101180141</t>
  </si>
  <si>
    <t>050101180142</t>
  </si>
  <si>
    <t>050101180143</t>
  </si>
  <si>
    <t>050104180144</t>
  </si>
  <si>
    <t>050104180145</t>
  </si>
  <si>
    <t>050104180146</t>
  </si>
  <si>
    <t>050104180147</t>
  </si>
  <si>
    <t>050104180148</t>
  </si>
  <si>
    <t>050104180149</t>
  </si>
  <si>
    <t>050104180150</t>
  </si>
  <si>
    <t>050104180151</t>
  </si>
  <si>
    <t>050104180152</t>
  </si>
  <si>
    <t>050104180153</t>
  </si>
  <si>
    <t>050104180154</t>
  </si>
  <si>
    <t>050104180155</t>
  </si>
  <si>
    <t>050104180156</t>
  </si>
  <si>
    <t>050104180157</t>
  </si>
  <si>
    <t>050104180158</t>
  </si>
  <si>
    <t>050104180159</t>
  </si>
  <si>
    <t>050104180160</t>
  </si>
  <si>
    <t>050104180161</t>
  </si>
  <si>
    <t>050104180162</t>
  </si>
  <si>
    <t>050104180163</t>
  </si>
  <si>
    <t>050104180164</t>
  </si>
  <si>
    <t>050104180165</t>
  </si>
  <si>
    <t>050104180166</t>
  </si>
  <si>
    <t>050104180167</t>
  </si>
  <si>
    <t>050104180168</t>
  </si>
  <si>
    <t>050104180169</t>
  </si>
  <si>
    <t>050104180170</t>
  </si>
  <si>
    <t>050104180171</t>
  </si>
  <si>
    <t>050104180172</t>
  </si>
  <si>
    <t>050104180173</t>
  </si>
  <si>
    <t>050104180174</t>
  </si>
  <si>
    <t>050104180175</t>
  </si>
  <si>
    <t>050104180176</t>
  </si>
  <si>
    <t>050104180177</t>
  </si>
  <si>
    <t>050104180178</t>
  </si>
  <si>
    <t>050104180179</t>
  </si>
  <si>
    <t>050104180180</t>
  </si>
  <si>
    <t>050104180181</t>
  </si>
  <si>
    <t>050104180182</t>
  </si>
  <si>
    <t>050104180183</t>
  </si>
  <si>
    <t>050104180184</t>
  </si>
  <si>
    <t>050104180185</t>
  </si>
  <si>
    <t>050104180186</t>
  </si>
  <si>
    <t>050104180187</t>
  </si>
  <si>
    <t>050104180188</t>
  </si>
  <si>
    <t>050104180189</t>
  </si>
  <si>
    <t>050104180190</t>
  </si>
  <si>
    <t>050104180191</t>
  </si>
  <si>
    <t>050104180192</t>
  </si>
  <si>
    <t>050104180193</t>
  </si>
  <si>
    <t>050104180194</t>
  </si>
  <si>
    <t>050104180195</t>
  </si>
  <si>
    <t>050104180196</t>
  </si>
  <si>
    <t>050104180197</t>
  </si>
  <si>
    <t>050104180198</t>
  </si>
  <si>
    <t>050157180199</t>
  </si>
  <si>
    <t>050157180200</t>
  </si>
  <si>
    <t>050157180201</t>
  </si>
  <si>
    <t>050157180202</t>
  </si>
  <si>
    <t>050157180203</t>
  </si>
  <si>
    <t>050157180204</t>
  </si>
  <si>
    <t>050106180205</t>
  </si>
  <si>
    <t>050106180206</t>
  </si>
  <si>
    <t>050106180207</t>
  </si>
  <si>
    <t>050106180208</t>
  </si>
  <si>
    <t>050106180209</t>
  </si>
  <si>
    <t>050106180210</t>
  </si>
  <si>
    <t>050106180211</t>
  </si>
  <si>
    <t>050106180212</t>
  </si>
  <si>
    <t>050106180213</t>
  </si>
  <si>
    <t>050106180214</t>
  </si>
  <si>
    <t>050106180215</t>
  </si>
  <si>
    <t>050106180216</t>
  </si>
  <si>
    <t>050106180217</t>
  </si>
  <si>
    <t>050106180218</t>
  </si>
  <si>
    <t>050106180219</t>
  </si>
  <si>
    <t>050106180220</t>
  </si>
  <si>
    <t>050106180221</t>
  </si>
  <si>
    <t>050106180222</t>
  </si>
  <si>
    <t>050106180223</t>
  </si>
  <si>
    <t>050106180224</t>
  </si>
  <si>
    <t>050106180225</t>
  </si>
  <si>
    <t>050106180226</t>
  </si>
  <si>
    <t>050106180227</t>
  </si>
  <si>
    <t>050106180228</t>
  </si>
  <si>
    <t>050106180229</t>
  </si>
  <si>
    <t>050107180230</t>
  </si>
  <si>
    <t>050107180231</t>
  </si>
  <si>
    <t>050107180232</t>
  </si>
  <si>
    <t>050107180233</t>
  </si>
  <si>
    <t>050107180234</t>
  </si>
  <si>
    <t>050107180235</t>
  </si>
  <si>
    <t>050107180236</t>
  </si>
  <si>
    <t>050107180237</t>
  </si>
  <si>
    <t>050107180238</t>
  </si>
  <si>
    <t>050107180239</t>
  </si>
  <si>
    <t>050107180240</t>
  </si>
  <si>
    <t>050107180241</t>
  </si>
  <si>
    <t>050107180242</t>
  </si>
  <si>
    <t>050107180243</t>
  </si>
  <si>
    <t>050107180244</t>
  </si>
  <si>
    <t>050107180245</t>
  </si>
  <si>
    <t>050107180246</t>
  </si>
  <si>
    <t>050107180247</t>
  </si>
  <si>
    <t>050107180248</t>
  </si>
  <si>
    <t>050107180249</t>
  </si>
  <si>
    <t>050107180250</t>
  </si>
  <si>
    <t>050107180251</t>
  </si>
  <si>
    <t>050107180252</t>
  </si>
  <si>
    <t>050107180253</t>
  </si>
  <si>
    <t>050107180254</t>
  </si>
  <si>
    <t>050107180255</t>
  </si>
  <si>
    <t>050107180256</t>
  </si>
  <si>
    <t>050107180257</t>
  </si>
  <si>
    <t>050107180258</t>
  </si>
  <si>
    <t>050107180259</t>
  </si>
  <si>
    <t>050107180260</t>
  </si>
  <si>
    <t>050107180261</t>
  </si>
  <si>
    <t>050107180262</t>
  </si>
  <si>
    <t>050107180263</t>
  </si>
  <si>
    <t>050107180264</t>
  </si>
  <si>
    <t>050107180265</t>
  </si>
  <si>
    <t>050107180266</t>
  </si>
  <si>
    <t>050107180267</t>
  </si>
  <si>
    <t>050107180268</t>
  </si>
  <si>
    <t>050107180269</t>
  </si>
  <si>
    <t>050107180270</t>
  </si>
  <si>
    <t>050107180271</t>
  </si>
  <si>
    <t>050107180272</t>
  </si>
  <si>
    <t>050107180273</t>
  </si>
  <si>
    <t>050107180274</t>
  </si>
  <si>
    <t>050107180275</t>
  </si>
  <si>
    <t>050107180276</t>
  </si>
  <si>
    <t>050107180277</t>
  </si>
  <si>
    <t>050107180278</t>
  </si>
  <si>
    <t>050107180279</t>
  </si>
  <si>
    <t>050107180280</t>
  </si>
  <si>
    <t>050107180281</t>
  </si>
  <si>
    <t>050107180282</t>
  </si>
  <si>
    <t>050107180283</t>
  </si>
  <si>
    <t>050107180284</t>
  </si>
  <si>
    <t>050107180285</t>
  </si>
  <si>
    <t>050107180286</t>
  </si>
  <si>
    <t>050107180287</t>
  </si>
  <si>
    <t>050107180288</t>
  </si>
  <si>
    <t>050107180289</t>
  </si>
  <si>
    <t>050107180290</t>
  </si>
  <si>
    <t>050107180291</t>
  </si>
  <si>
    <t>050107180292</t>
  </si>
  <si>
    <t>050107180293</t>
  </si>
  <si>
    <t>050107180294</t>
  </si>
  <si>
    <t>050107180295</t>
  </si>
  <si>
    <t>050107180296</t>
  </si>
  <si>
    <t>050107180297</t>
  </si>
  <si>
    <t>050107180298</t>
  </si>
  <si>
    <t>050107180299</t>
  </si>
  <si>
    <t>050107180300</t>
  </si>
  <si>
    <t>050107180301</t>
  </si>
  <si>
    <t>050107180302</t>
  </si>
  <si>
    <t>050107180303</t>
  </si>
  <si>
    <t>050107180304</t>
  </si>
  <si>
    <t>050107180305</t>
  </si>
  <si>
    <t>050107180306</t>
  </si>
  <si>
    <t>050107180307</t>
  </si>
  <si>
    <t>050107180308</t>
  </si>
  <si>
    <t>050107180309</t>
  </si>
  <si>
    <t>050107180310</t>
  </si>
  <si>
    <t>050107180311</t>
  </si>
  <si>
    <t>050107180312</t>
  </si>
  <si>
    <t>050107180313</t>
  </si>
  <si>
    <t>050107180314</t>
  </si>
  <si>
    <t>050107180315</t>
  </si>
  <si>
    <t>050107180316</t>
  </si>
  <si>
    <t>050107180317</t>
  </si>
  <si>
    <t>050107180318</t>
  </si>
  <si>
    <t>050107180319</t>
  </si>
  <si>
    <t>050107180320</t>
  </si>
  <si>
    <t>050107180321</t>
  </si>
  <si>
    <t>050107180322</t>
  </si>
  <si>
    <t>050107180323</t>
  </si>
  <si>
    <t>050107180324</t>
  </si>
  <si>
    <t>050107180325</t>
  </si>
  <si>
    <t>050107180326</t>
  </si>
  <si>
    <t>050104180327</t>
  </si>
  <si>
    <t>050104180328</t>
  </si>
  <si>
    <t>050104180329</t>
  </si>
  <si>
    <t>050104180330</t>
  </si>
  <si>
    <t>050104180331</t>
  </si>
  <si>
    <t>050104180332</t>
  </si>
  <si>
    <t>050107180333</t>
  </si>
  <si>
    <t>050107180334</t>
  </si>
  <si>
    <t>050107180335</t>
  </si>
  <si>
    <t>050107180336</t>
  </si>
  <si>
    <t>050107180337</t>
  </si>
  <si>
    <t>050107180338</t>
  </si>
  <si>
    <t>050107180339</t>
  </si>
  <si>
    <t>050107180340</t>
  </si>
  <si>
    <t>050107180341</t>
  </si>
  <si>
    <t>050501180342</t>
  </si>
  <si>
    <t>050501180343</t>
  </si>
  <si>
    <t>050501180344</t>
  </si>
  <si>
    <t>050501180345</t>
  </si>
  <si>
    <t>050501180346</t>
  </si>
  <si>
    <t>050105180347</t>
  </si>
  <si>
    <t>050105180348</t>
  </si>
  <si>
    <t>050105180349</t>
  </si>
  <si>
    <t>050105180350</t>
  </si>
  <si>
    <t>050105180351</t>
  </si>
  <si>
    <t>050105180352</t>
  </si>
  <si>
    <t>050105180353</t>
  </si>
  <si>
    <t>050105180354</t>
  </si>
  <si>
    <t>050105180355</t>
  </si>
  <si>
    <t>050105180356</t>
  </si>
  <si>
    <t>050105180357</t>
  </si>
  <si>
    <t>050105180358</t>
  </si>
  <si>
    <t>050101180359</t>
  </si>
  <si>
    <t>050101180360</t>
  </si>
  <si>
    <t>050155180361</t>
  </si>
  <si>
    <t>050155180362</t>
  </si>
  <si>
    <t>050155180363</t>
  </si>
  <si>
    <t>050155180364</t>
  </si>
  <si>
    <t>050155180365</t>
  </si>
  <si>
    <t>050155180366</t>
  </si>
  <si>
    <t>050155180367</t>
  </si>
  <si>
    <t>050155180368</t>
  </si>
  <si>
    <t>050155180369</t>
  </si>
  <si>
    <t>050155180370</t>
  </si>
  <si>
    <t>050107180371</t>
  </si>
  <si>
    <t>050107180372</t>
  </si>
  <si>
    <t>050107180373</t>
  </si>
  <si>
    <t>050107180374</t>
  </si>
  <si>
    <t>050107180375</t>
  </si>
  <si>
    <t>050107180376</t>
  </si>
  <si>
    <t>050107180377</t>
  </si>
  <si>
    <t>050107180378</t>
  </si>
  <si>
    <t>050107180379</t>
  </si>
  <si>
    <t>050107180380</t>
  </si>
  <si>
    <t>050107180381</t>
  </si>
  <si>
    <t>050107180382</t>
  </si>
  <si>
    <t>050107180383</t>
  </si>
  <si>
    <t>050107180384</t>
  </si>
  <si>
    <t>050107180385</t>
  </si>
  <si>
    <t>050107180386</t>
  </si>
  <si>
    <t>050107180387</t>
  </si>
  <si>
    <t>050107180388</t>
  </si>
  <si>
    <t>050107180389</t>
  </si>
  <si>
    <t>050107180390</t>
  </si>
  <si>
    <t>050107180391</t>
  </si>
  <si>
    <t>050107180392</t>
  </si>
  <si>
    <t>050107180393</t>
  </si>
  <si>
    <t>050107180394</t>
  </si>
  <si>
    <t>050107180395</t>
  </si>
  <si>
    <t>050107180396</t>
  </si>
  <si>
    <t>050107180397</t>
  </si>
  <si>
    <t>050107180398</t>
  </si>
  <si>
    <t>050107180399</t>
  </si>
  <si>
    <t>050107180400</t>
  </si>
  <si>
    <t>050109180401</t>
  </si>
  <si>
    <t>050109180402</t>
  </si>
  <si>
    <t>050109180403</t>
  </si>
  <si>
    <t>050109180404</t>
  </si>
  <si>
    <t>050109180405</t>
  </si>
  <si>
    <t>050109180406</t>
  </si>
  <si>
    <t>050109180407</t>
  </si>
  <si>
    <t>050109180408</t>
  </si>
  <si>
    <t>050109180409</t>
  </si>
  <si>
    <t>050109180410</t>
  </si>
  <si>
    <t>050109180411</t>
  </si>
  <si>
    <t>050109180412</t>
  </si>
  <si>
    <t>050109180413</t>
  </si>
  <si>
    <t>050109180414</t>
  </si>
  <si>
    <t>050109180415</t>
  </si>
  <si>
    <t>050108180416</t>
  </si>
  <si>
    <t>050108180417</t>
  </si>
  <si>
    <t>050108180418</t>
  </si>
  <si>
    <t>050108180419</t>
  </si>
  <si>
    <t>050108180420</t>
  </si>
  <si>
    <t>050108180421</t>
  </si>
  <si>
    <t>050108180422</t>
  </si>
  <si>
    <t>050108180423</t>
  </si>
  <si>
    <t>050108180424</t>
  </si>
  <si>
    <t>050108180425</t>
  </si>
  <si>
    <t>050108180426</t>
  </si>
  <si>
    <t>050108180427</t>
  </si>
  <si>
    <t>050108180428</t>
  </si>
  <si>
    <t>050108180429</t>
  </si>
  <si>
    <t>050108180430</t>
  </si>
  <si>
    <t>050108180431</t>
  </si>
  <si>
    <t>050108180432</t>
  </si>
  <si>
    <t>050108180433</t>
  </si>
  <si>
    <t>050108180434</t>
  </si>
  <si>
    <t>050108180435</t>
  </si>
  <si>
    <t>050108180436</t>
  </si>
  <si>
    <t>050108180437</t>
  </si>
  <si>
    <t>050108180438</t>
  </si>
  <si>
    <t>050108180439</t>
  </si>
  <si>
    <t>050108180440</t>
  </si>
  <si>
    <t>050108180441</t>
  </si>
  <si>
    <t>050108180442</t>
  </si>
  <si>
    <t>050108180443</t>
  </si>
  <si>
    <t>050101180444</t>
  </si>
  <si>
    <t>050101180445</t>
  </si>
  <si>
    <t>050101180446</t>
  </si>
  <si>
    <t>050101180447</t>
  </si>
  <si>
    <t>050101180448</t>
  </si>
  <si>
    <t>050115180449</t>
  </si>
  <si>
    <t>050115180450</t>
  </si>
  <si>
    <t>050115180451</t>
  </si>
  <si>
    <t>050115180452</t>
  </si>
  <si>
    <t>050115180453</t>
  </si>
  <si>
    <t>050115180454</t>
  </si>
  <si>
    <t>050115180455</t>
  </si>
  <si>
    <t>050115180456</t>
  </si>
  <si>
    <t>050115180457</t>
  </si>
  <si>
    <t>050115180458</t>
  </si>
  <si>
    <t>050115180459</t>
  </si>
  <si>
    <t>050115180460</t>
  </si>
  <si>
    <t>050163180461</t>
  </si>
  <si>
    <t>050163180462</t>
  </si>
  <si>
    <t>050163180463</t>
  </si>
  <si>
    <t>059001180464</t>
  </si>
  <si>
    <t>059001180465</t>
  </si>
  <si>
    <t>059001180466</t>
  </si>
  <si>
    <t>059001180467</t>
  </si>
  <si>
    <t>059001180468</t>
  </si>
  <si>
    <t>059001180469</t>
  </si>
  <si>
    <t>059001180470</t>
  </si>
  <si>
    <t>050101180471</t>
  </si>
  <si>
    <t>050101180472</t>
  </si>
  <si>
    <t>050101180473</t>
  </si>
  <si>
    <t>050101180474</t>
  </si>
  <si>
    <t>050101180475</t>
  </si>
  <si>
    <t>050101180476</t>
  </si>
  <si>
    <t>050101180477</t>
  </si>
  <si>
    <t>050101180478</t>
  </si>
  <si>
    <t>050101180479</t>
  </si>
  <si>
    <t>050101180480</t>
  </si>
  <si>
    <t>050101180481</t>
  </si>
  <si>
    <t>Miễn dịch</t>
  </si>
  <si>
    <t>Sinh lý bệnh-Miễn dịch</t>
  </si>
  <si>
    <t>Mô phôi</t>
  </si>
  <si>
    <t>Đối tượng</t>
  </si>
  <si>
    <t>CH27</t>
  </si>
  <si>
    <t>Vương Xuân Toàn</t>
  </si>
  <si>
    <t>CH26</t>
  </si>
  <si>
    <t>Khamkhanxay MANGNOMEK</t>
  </si>
  <si>
    <t>Souvanda KONGCHAMPA</t>
  </si>
  <si>
    <t>VINH 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</si>
</sst>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10000]d/m/yyyy;@"/>
    <numFmt numFmtId="166" formatCode="dd&quot;/&quot;mm&quot;/&quot;yyyy"/>
    <numFmt numFmtId="167" formatCode="[$-1010000]d/m/yyyy"/>
    <numFmt numFmtId="168" formatCode="d/m/yyyy"/>
    <numFmt numFmtId="169" formatCode="d/m/yy"/>
  </numFmts>
  <fonts count="35" x14ac:knownFonts="1">
    <font>
      <sz val="14"/>
      <color theme="1"/>
      <name val="Times New Roman"/>
      <family val="2"/>
    </font>
    <font>
      <u/>
      <sz val="14"/>
      <color theme="10"/>
      <name val="Times New Roman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  <charset val="163"/>
    </font>
    <font>
      <u/>
      <sz val="11"/>
      <name val="Arial"/>
      <family val="2"/>
      <charset val="163"/>
    </font>
    <font>
      <i/>
      <sz val="11"/>
      <color rgb="FFFF0000"/>
      <name val="Times New Roman"/>
      <family val="1"/>
    </font>
    <font>
      <sz val="14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u/>
      <sz val="10"/>
      <color theme="10"/>
      <name val="Arial"/>
      <family val="2"/>
      <charset val="163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2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  <charset val="163"/>
    </font>
    <font>
      <sz val="11"/>
      <color theme="10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name val="Arial"/>
      <family val="2"/>
    </font>
    <font>
      <u/>
      <sz val="11"/>
      <color theme="10"/>
      <name val="Times New Roman"/>
      <family val="2"/>
    </font>
    <font>
      <sz val="11"/>
      <color rgb="FF333333"/>
      <name val="Calibri Light"/>
      <family val="1"/>
      <charset val="163"/>
      <scheme val="major"/>
    </font>
    <font>
      <u/>
      <sz val="11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26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1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vertical="center"/>
    </xf>
    <xf numFmtId="2" fontId="18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166" fontId="4" fillId="0" borderId="0" xfId="0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4" fontId="24" fillId="0" borderId="2" xfId="0" applyNumberFormat="1" applyFont="1" applyFill="1" applyBorder="1" applyAlignment="1">
      <alignment horizontal="center" vertical="center" wrapText="1"/>
    </xf>
    <xf numFmtId="167" fontId="24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right" vertical="center"/>
    </xf>
    <xf numFmtId="2" fontId="2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2" fontId="16" fillId="0" borderId="2" xfId="0" applyNumberFormat="1" applyFont="1" applyFill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left" vertical="center"/>
    </xf>
    <xf numFmtId="166" fontId="2" fillId="0" borderId="2" xfId="0" applyNumberFormat="1" applyFont="1" applyFill="1" applyBorder="1" applyAlignment="1">
      <alignment horizontal="right" vertical="center"/>
    </xf>
    <xf numFmtId="2" fontId="1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167" fontId="2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7" fillId="2" borderId="0" xfId="0" applyFont="1" applyFill="1"/>
    <xf numFmtId="0" fontId="27" fillId="0" borderId="0" xfId="0" applyFont="1" applyFill="1" applyAlignment="1">
      <alignment horizontal="right"/>
    </xf>
    <xf numFmtId="0" fontId="2" fillId="0" borderId="2" xfId="0" quotePrefix="1" applyFont="1" applyFill="1" applyBorder="1" applyAlignment="1"/>
    <xf numFmtId="0" fontId="27" fillId="2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/>
    <xf numFmtId="168" fontId="2" fillId="0" borderId="2" xfId="0" applyNumberFormat="1" applyFont="1" applyFill="1" applyBorder="1" applyAlignment="1">
      <alignment horizontal="left" vertical="center"/>
    </xf>
    <xf numFmtId="0" fontId="27" fillId="0" borderId="0" xfId="0" applyFont="1"/>
    <xf numFmtId="169" fontId="2" fillId="0" borderId="2" xfId="0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/>
    <xf numFmtId="168" fontId="2" fillId="0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right" vertical="center"/>
    </xf>
    <xf numFmtId="168" fontId="2" fillId="0" borderId="2" xfId="0" applyNumberFormat="1" applyFont="1" applyFill="1" applyBorder="1" applyAlignment="1">
      <alignment horizontal="right" vertical="center"/>
    </xf>
    <xf numFmtId="169" fontId="2" fillId="0" borderId="2" xfId="0" applyNumberFormat="1" applyFont="1" applyFill="1" applyBorder="1" applyAlignment="1">
      <alignment horizontal="center" vertical="center"/>
    </xf>
    <xf numFmtId="0" fontId="27" fillId="0" borderId="2" xfId="0" applyFont="1" applyBorder="1"/>
    <xf numFmtId="2" fontId="26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/>
    <xf numFmtId="0" fontId="27" fillId="0" borderId="0" xfId="0" applyFont="1" applyAlignment="1">
      <alignment vertical="center"/>
    </xf>
    <xf numFmtId="169" fontId="5" fillId="0" borderId="2" xfId="0" applyNumberFormat="1" applyFont="1" applyFill="1" applyBorder="1" applyAlignment="1">
      <alignment horizontal="center" vertical="center"/>
    </xf>
    <xf numFmtId="167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  <xf numFmtId="166" fontId="5" fillId="0" borderId="2" xfId="0" applyNumberFormat="1" applyFont="1" applyFill="1" applyBorder="1" applyAlignment="1">
      <alignment horizontal="right" vertical="center"/>
    </xf>
    <xf numFmtId="49" fontId="5" fillId="0" borderId="2" xfId="0" quotePrefix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49" fontId="5" fillId="0" borderId="2" xfId="0" quotePrefix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2" fontId="33" fillId="0" borderId="2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14" fontId="34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2" fontId="34" fillId="0" borderId="2" xfId="0" applyNumberFormat="1" applyFont="1" applyFill="1" applyBorder="1" applyAlignment="1">
      <alignment horizontal="center" vertical="center"/>
    </xf>
    <xf numFmtId="167" fontId="34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right" vertical="center"/>
    </xf>
    <xf numFmtId="166" fontId="34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horizontal="center" vertical="center"/>
    </xf>
    <xf numFmtId="167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right" vertical="center"/>
    </xf>
    <xf numFmtId="166" fontId="2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Alignment="1"/>
    <xf numFmtId="0" fontId="23" fillId="0" borderId="0" xfId="0" applyFont="1" applyFill="1" applyBorder="1" applyAlignment="1">
      <alignment horizontal="right" vertical="center"/>
    </xf>
    <xf numFmtId="0" fontId="2" fillId="0" borderId="0" xfId="0" applyFont="1" applyFill="1" applyAlignment="1"/>
    <xf numFmtId="0" fontId="22" fillId="0" borderId="0" xfId="0" applyFont="1" applyFill="1" applyAlignment="1">
      <alignment horizontal="left"/>
    </xf>
    <xf numFmtId="2" fontId="22" fillId="0" borderId="0" xfId="0" applyNumberFormat="1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167" fontId="16" fillId="0" borderId="1" xfId="0" applyNumberFormat="1" applyFont="1" applyFill="1" applyBorder="1" applyAlignment="1">
      <alignment horizontal="center" vertical="center" wrapText="1"/>
    </xf>
    <xf numFmtId="167" fontId="16" fillId="0" borderId="2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14" fontId="24" fillId="0" borderId="2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167" fontId="24" fillId="0" borderId="1" xfId="0" applyNumberFormat="1" applyFont="1" applyFill="1" applyBorder="1" applyAlignment="1">
      <alignment horizontal="center" vertical="center" wrapText="1"/>
    </xf>
    <xf numFmtId="167" fontId="24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>
      <alignment horizontal="left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49" fontId="7" fillId="0" borderId="3" xfId="0" quotePrefix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 applyProtection="1">
      <alignment vertical="center"/>
    </xf>
    <xf numFmtId="49" fontId="2" fillId="0" borderId="3" xfId="1" quotePrefix="1" applyNumberFormat="1" applyFont="1" applyFill="1" applyBorder="1" applyAlignment="1" applyProtection="1">
      <alignment horizontal="right" vertical="center"/>
    </xf>
    <xf numFmtId="14" fontId="7" fillId="0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49" fontId="8" fillId="0" borderId="3" xfId="1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49" fontId="8" fillId="0" borderId="3" xfId="1" applyNumberFormat="1" applyFont="1" applyFill="1" applyBorder="1" applyAlignment="1" applyProtection="1">
      <alignment vertical="center" wrapText="1"/>
    </xf>
    <xf numFmtId="49" fontId="2" fillId="0" borderId="3" xfId="0" quotePrefix="1" applyNumberFormat="1" applyFont="1" applyFill="1" applyBorder="1" applyAlignment="1">
      <alignment horizontal="right" vertical="center"/>
    </xf>
    <xf numFmtId="49" fontId="7" fillId="0" borderId="3" xfId="0" quotePrefix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left" vertical="center" shrinkToFit="1"/>
    </xf>
    <xf numFmtId="49" fontId="2" fillId="0" borderId="3" xfId="0" quotePrefix="1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 shrinkToFit="1"/>
    </xf>
    <xf numFmtId="14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quotePrefix="1" applyNumberFormat="1" applyFont="1" applyFill="1" applyBorder="1" applyAlignment="1">
      <alignment horizontal="center" vertical="center" shrinkToFit="1"/>
    </xf>
    <xf numFmtId="49" fontId="8" fillId="0" borderId="3" xfId="1" applyNumberFormat="1" applyFont="1" applyFill="1" applyBorder="1" applyAlignment="1" applyProtection="1">
      <alignment vertical="center" shrinkToFit="1"/>
    </xf>
    <xf numFmtId="49" fontId="2" fillId="0" borderId="3" xfId="1" quotePrefix="1" applyNumberFormat="1" applyFont="1" applyFill="1" applyBorder="1" applyAlignment="1" applyProtection="1">
      <alignment horizontal="right" vertical="center" shrinkToFit="1"/>
    </xf>
    <xf numFmtId="14" fontId="2" fillId="0" borderId="3" xfId="0" applyNumberFormat="1" applyFont="1" applyFill="1" applyBorder="1" applyAlignment="1">
      <alignment vertical="center" shrinkToFit="1"/>
    </xf>
    <xf numFmtId="164" fontId="2" fillId="0" borderId="3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right" vertical="center" shrinkToFit="1"/>
    </xf>
    <xf numFmtId="49" fontId="2" fillId="0" borderId="3" xfId="0" quotePrefix="1" applyNumberFormat="1" applyFont="1" applyFill="1" applyBorder="1" applyAlignment="1">
      <alignment horizontal="right" vertical="center" shrinkToFit="1"/>
    </xf>
    <xf numFmtId="14" fontId="2" fillId="0" borderId="3" xfId="0" quotePrefix="1" applyNumberFormat="1" applyFont="1" applyFill="1" applyBorder="1" applyAlignment="1">
      <alignment vertical="center" shrinkToFit="1"/>
    </xf>
    <xf numFmtId="14" fontId="2" fillId="0" borderId="3" xfId="0" quotePrefix="1" applyNumberFormat="1" applyFont="1" applyFill="1" applyBorder="1" applyAlignment="1">
      <alignment horizontal="center" vertical="center" shrinkToFit="1"/>
    </xf>
    <xf numFmtId="49" fontId="2" fillId="0" borderId="3" xfId="1" applyNumberFormat="1" applyFont="1" applyFill="1" applyBorder="1" applyAlignment="1" applyProtection="1">
      <alignment horizontal="right" vertical="center" shrinkToFit="1"/>
    </xf>
    <xf numFmtId="49" fontId="8" fillId="0" borderId="3" xfId="1" applyNumberFormat="1" applyFont="1" applyFill="1" applyBorder="1" applyAlignment="1" applyProtection="1">
      <alignment horizontal="left" vertical="center" shrinkToFit="1"/>
    </xf>
    <xf numFmtId="49" fontId="7" fillId="0" borderId="3" xfId="1" quotePrefix="1" applyNumberFormat="1" applyFont="1" applyFill="1" applyBorder="1" applyAlignment="1" applyProtection="1">
      <alignment horizontal="right" vertical="center"/>
    </xf>
    <xf numFmtId="14" fontId="7" fillId="0" borderId="3" xfId="0" quotePrefix="1" applyNumberFormat="1" applyFont="1" applyFill="1" applyBorder="1" applyAlignment="1">
      <alignment vertical="center"/>
    </xf>
    <xf numFmtId="14" fontId="7" fillId="0" borderId="3" xfId="0" applyNumberFormat="1" applyFont="1" applyFill="1" applyBorder="1" applyAlignment="1">
      <alignment horizontal="center" vertical="center"/>
    </xf>
    <xf numFmtId="164" fontId="7" fillId="0" borderId="3" xfId="0" quotePrefix="1" applyNumberFormat="1" applyFont="1" applyFill="1" applyBorder="1" applyAlignment="1">
      <alignment horizontal="center" vertical="center"/>
    </xf>
  </cellXfs>
  <cellStyles count="5">
    <cellStyle name="Hyperlink" xfId="1" builtinId="8"/>
    <cellStyle name="Hyperlink 2" xfId="4"/>
    <cellStyle name="Normal" xfId="0" builtinId="0"/>
    <cellStyle name="Normal 2" xfId="3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BICH%20HOA\THE%20HOC%20VIEN\2018\Danh%20s&#225;ch%20tr&#250;ng%20tuy&#7875;n%20BSNT%20kh&#243;a%2043%20(2018-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A\BICH%20HOA\TUYEN%20SINH\TUY&#7874;N%20SINH%202018\Danh%20s&#225;ch\K&#7871;t%20qu&#7843;%20thi%20tuy&#7875;n\31-8-2018%20K&#7870;T%20QU&#7842;%20THI%20TUY&#7874;N%20ThS%20-%20BSNT%20n&#259;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 trúng tuyển"/>
      <sheetName val="Sheet2"/>
    </sheetNames>
    <sheetDataSet>
      <sheetData sheetId="0"/>
      <sheetData sheetId="1">
        <row r="1">
          <cell r="C1" t="str">
            <v>Tên chuyên ngành</v>
          </cell>
          <cell r="D1" t="str">
            <v>Mã ngành</v>
          </cell>
          <cell r="E1" t="str">
            <v>Mã số</v>
          </cell>
        </row>
        <row r="2">
          <cell r="C2" t="str">
            <v>Khoa học Y sinh</v>
          </cell>
          <cell r="D2">
            <v>8720101</v>
          </cell>
          <cell r="E2" t="str">
            <v>0101</v>
          </cell>
        </row>
        <row r="3">
          <cell r="C3" t="str">
            <v>Giải phẫu bệnh</v>
          </cell>
          <cell r="D3">
            <v>8720101</v>
          </cell>
          <cell r="E3" t="str">
            <v>0101</v>
          </cell>
        </row>
        <row r="4">
          <cell r="C4" t="str">
            <v>Giải phẫu người</v>
          </cell>
          <cell r="D4">
            <v>8720101</v>
          </cell>
          <cell r="E4" t="str">
            <v>0101</v>
          </cell>
        </row>
        <row r="5">
          <cell r="C5" t="str">
            <v>Mô phôi thai học</v>
          </cell>
          <cell r="D5">
            <v>8720101</v>
          </cell>
          <cell r="E5" t="str">
            <v>0101</v>
          </cell>
        </row>
        <row r="6">
          <cell r="C6" t="str">
            <v>Y pháp</v>
          </cell>
          <cell r="D6">
            <v>8720101</v>
          </cell>
          <cell r="E6" t="str">
            <v>0101</v>
          </cell>
        </row>
        <row r="7">
          <cell r="C7" t="str">
            <v>Dị ứng - MDLS</v>
          </cell>
          <cell r="D7">
            <v>8720101</v>
          </cell>
          <cell r="E7" t="str">
            <v>0101</v>
          </cell>
        </row>
        <row r="8">
          <cell r="C8" t="str">
            <v>Hóa sinh y học</v>
          </cell>
          <cell r="D8">
            <v>8720101</v>
          </cell>
          <cell r="E8" t="str">
            <v>0101</v>
          </cell>
        </row>
        <row r="9">
          <cell r="C9" t="str">
            <v>Sinh lý bệnh</v>
          </cell>
          <cell r="D9">
            <v>8720101</v>
          </cell>
          <cell r="E9" t="str">
            <v>0101</v>
          </cell>
        </row>
        <row r="10">
          <cell r="C10" t="str">
            <v>Miễn dịch</v>
          </cell>
          <cell r="D10">
            <v>8720101</v>
          </cell>
          <cell r="E10" t="str">
            <v>0101</v>
          </cell>
        </row>
        <row r="11">
          <cell r="C11" t="str">
            <v>Sinh lý học</v>
          </cell>
          <cell r="D11">
            <v>8720101</v>
          </cell>
          <cell r="E11" t="str">
            <v>0101</v>
          </cell>
        </row>
        <row r="12">
          <cell r="C12" t="str">
            <v>Y sinh học di truyền</v>
          </cell>
          <cell r="D12">
            <v>8720101</v>
          </cell>
          <cell r="E12" t="str">
            <v>0101</v>
          </cell>
        </row>
        <row r="13">
          <cell r="C13" t="str">
            <v>Ký sinh trùng và côn trùng y học</v>
          </cell>
          <cell r="D13">
            <v>8720101</v>
          </cell>
          <cell r="E13" t="str">
            <v>0101</v>
          </cell>
        </row>
        <row r="14">
          <cell r="C14" t="str">
            <v>Vi sinh Y học</v>
          </cell>
          <cell r="D14">
            <v>8720101</v>
          </cell>
          <cell r="E14" t="str">
            <v>0101</v>
          </cell>
        </row>
        <row r="15">
          <cell r="C15" t="str">
            <v>Điện quang và Y học hạt nhân</v>
          </cell>
          <cell r="D15">
            <v>8720111</v>
          </cell>
          <cell r="E15" t="str">
            <v>0111</v>
          </cell>
        </row>
        <row r="16">
          <cell r="C16" t="str">
            <v>Chẩn đoán hình ảnh</v>
          </cell>
          <cell r="D16">
            <v>8720111</v>
          </cell>
          <cell r="E16" t="str">
            <v>0111</v>
          </cell>
        </row>
        <row r="17">
          <cell r="C17" t="str">
            <v>Y học hạt nhân</v>
          </cell>
          <cell r="D17">
            <v>8720111</v>
          </cell>
          <cell r="E17" t="str">
            <v>0111</v>
          </cell>
        </row>
        <row r="18">
          <cell r="C18" t="str">
            <v>Dịch tễ học</v>
          </cell>
          <cell r="D18">
            <v>8720117</v>
          </cell>
          <cell r="E18" t="str">
            <v>0117</v>
          </cell>
        </row>
        <row r="19">
          <cell r="C19" t="str">
            <v>Dược lý và độc chất</v>
          </cell>
          <cell r="D19">
            <v>8720118</v>
          </cell>
          <cell r="E19" t="str">
            <v>0118</v>
          </cell>
        </row>
        <row r="20">
          <cell r="C20" t="str">
            <v>Gây mê hồi sức</v>
          </cell>
          <cell r="D20">
            <v>8720102</v>
          </cell>
          <cell r="E20" t="str">
            <v>0102</v>
          </cell>
        </row>
        <row r="21">
          <cell r="C21" t="str">
            <v>Hồi sức cấp cứu và CĐ</v>
          </cell>
          <cell r="D21">
            <v>8720103</v>
          </cell>
          <cell r="E21" t="str">
            <v>0103</v>
          </cell>
        </row>
        <row r="22">
          <cell r="C22" t="str">
            <v>Ngoại khoa</v>
          </cell>
          <cell r="D22">
            <v>8720104</v>
          </cell>
          <cell r="E22" t="str">
            <v>0104</v>
          </cell>
        </row>
        <row r="23">
          <cell r="C23" t="str">
            <v>Phẫu thuật tạo hình</v>
          </cell>
          <cell r="D23">
            <v>8720104</v>
          </cell>
          <cell r="E23" t="str">
            <v>0104</v>
          </cell>
        </row>
        <row r="24">
          <cell r="C24" t="str">
            <v>Sản Phụ khoa</v>
          </cell>
          <cell r="D24">
            <v>8720105</v>
          </cell>
          <cell r="E24" t="str">
            <v>0105</v>
          </cell>
        </row>
        <row r="25">
          <cell r="C25" t="str">
            <v>Nhi khoa</v>
          </cell>
          <cell r="D25">
            <v>8720106</v>
          </cell>
          <cell r="E25" t="str">
            <v>0106</v>
          </cell>
        </row>
        <row r="26">
          <cell r="C26" t="str">
            <v>Nội khoa</v>
          </cell>
          <cell r="D26">
            <v>8720107</v>
          </cell>
          <cell r="E26" t="str">
            <v>0107</v>
          </cell>
        </row>
        <row r="27">
          <cell r="C27" t="str">
            <v>Da liễu</v>
          </cell>
          <cell r="D27">
            <v>8720107</v>
          </cell>
          <cell r="E27" t="str">
            <v>0107</v>
          </cell>
        </row>
        <row r="28">
          <cell r="C28" t="str">
            <v>Huyết học - Truyền máu</v>
          </cell>
          <cell r="D28">
            <v>8720107</v>
          </cell>
          <cell r="E28" t="str">
            <v>0107</v>
          </cell>
        </row>
        <row r="29">
          <cell r="C29" t="str">
            <v>Nội tim mạch</v>
          </cell>
          <cell r="D29">
            <v>8720107</v>
          </cell>
          <cell r="E29" t="str">
            <v>0107</v>
          </cell>
        </row>
        <row r="30">
          <cell r="C30" t="str">
            <v>Phục hồi chức năng</v>
          </cell>
          <cell r="D30">
            <v>8720107</v>
          </cell>
          <cell r="E30" t="str">
            <v>0107</v>
          </cell>
        </row>
        <row r="31">
          <cell r="C31" t="str">
            <v>Tâm thần</v>
          </cell>
          <cell r="D31">
            <v>8720107</v>
          </cell>
          <cell r="E31" t="str">
            <v>0107</v>
          </cell>
        </row>
        <row r="32">
          <cell r="C32" t="str">
            <v>Thần kinh</v>
          </cell>
          <cell r="D32">
            <v>8720107</v>
          </cell>
          <cell r="E32" t="str">
            <v>0107</v>
          </cell>
        </row>
        <row r="33">
          <cell r="C33" t="str">
            <v>Y học Gia đình</v>
          </cell>
          <cell r="D33">
            <v>8729001</v>
          </cell>
          <cell r="E33" t="str">
            <v>9001</v>
          </cell>
        </row>
        <row r="34">
          <cell r="C34" t="str">
            <v>Ung thư</v>
          </cell>
          <cell r="D34">
            <v>8720108</v>
          </cell>
          <cell r="E34" t="str">
            <v>0108</v>
          </cell>
        </row>
        <row r="35">
          <cell r="C35" t="str">
            <v>Truyền nhiễm &amp; CBNĐ</v>
          </cell>
          <cell r="D35">
            <v>8720109</v>
          </cell>
          <cell r="E35" t="str">
            <v>0109</v>
          </cell>
        </row>
        <row r="36">
          <cell r="C36" t="str">
            <v>Lao</v>
          </cell>
          <cell r="D36">
            <v>8720109</v>
          </cell>
          <cell r="E36" t="str">
            <v>0109</v>
          </cell>
        </row>
        <row r="37">
          <cell r="C37" t="str">
            <v>Tai - Mũi - Họng</v>
          </cell>
          <cell r="D37">
            <v>8720155</v>
          </cell>
          <cell r="E37" t="str">
            <v>0155</v>
          </cell>
        </row>
        <row r="38">
          <cell r="C38" t="str">
            <v>Nhãn khoa</v>
          </cell>
          <cell r="D38">
            <v>8720157</v>
          </cell>
          <cell r="E38" t="str">
            <v>0157</v>
          </cell>
        </row>
        <row r="39">
          <cell r="C39" t="str">
            <v>Y học dự phòng</v>
          </cell>
          <cell r="D39">
            <v>8720163</v>
          </cell>
          <cell r="E39" t="str">
            <v>0163</v>
          </cell>
        </row>
        <row r="40">
          <cell r="C40" t="str">
            <v>Y học cổ truyền</v>
          </cell>
          <cell r="D40">
            <v>8720115</v>
          </cell>
          <cell r="E40" t="str">
            <v>0115</v>
          </cell>
        </row>
        <row r="41">
          <cell r="C41" t="str">
            <v>Y tế công cộng</v>
          </cell>
          <cell r="D41">
            <v>8720101</v>
          </cell>
          <cell r="E41" t="str">
            <v>0101</v>
          </cell>
        </row>
        <row r="42">
          <cell r="C42" t="str">
            <v>Dinh dưỡng</v>
          </cell>
          <cell r="D42">
            <v>8720401</v>
          </cell>
          <cell r="E42" t="str">
            <v>0401</v>
          </cell>
        </row>
        <row r="43">
          <cell r="C43" t="str">
            <v>Răng - Hàm - Mặt</v>
          </cell>
          <cell r="D43">
            <v>8720501</v>
          </cell>
          <cell r="E43" t="str">
            <v>0501</v>
          </cell>
        </row>
        <row r="44">
          <cell r="C44" t="str">
            <v>Quản lý bệnh viện</v>
          </cell>
          <cell r="D44">
            <v>8720802</v>
          </cell>
          <cell r="E44" t="str">
            <v>0802</v>
          </cell>
        </row>
        <row r="45">
          <cell r="C45" t="str">
            <v>Điều dưỡng</v>
          </cell>
          <cell r="D45">
            <v>8720301</v>
          </cell>
          <cell r="E45" t="str">
            <v>0301</v>
          </cell>
        </row>
        <row r="46">
          <cell r="C46" t="str">
            <v>Kỹ thuật xét nghiệm y học</v>
          </cell>
          <cell r="D46">
            <v>8720601</v>
          </cell>
          <cell r="E46" t="str">
            <v>0601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ội trú 43_ĐKCN"/>
      <sheetName val="ĐK chỉ tiêu"/>
      <sheetName val="Nội trú 43_Xét tuyển"/>
      <sheetName val="Thạc sĩ 27_Xét tuyển"/>
      <sheetName val="Danh sách dự thi NT 43"/>
      <sheetName val="Danh sách dự thi THS 27"/>
      <sheetName val="THS 27 (in thẻ)"/>
      <sheetName val="NT 43 (In thẻ)"/>
      <sheetName val="Phòng thi NT 43"/>
      <sheetName val="Phòng thi ThS 27"/>
      <sheetName val="TỔNG HỢP THS"/>
      <sheetName val="TỔNG HỢP NT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duongthuyk29h@gmail.com" TargetMode="External"/><Relationship Id="rId21" Type="http://schemas.openxmlformats.org/officeDocument/2006/relationships/hyperlink" Target="mailto:danggianghmu@gmail.com" TargetMode="External"/><Relationship Id="rId42" Type="http://schemas.openxmlformats.org/officeDocument/2006/relationships/hyperlink" Target="mailto:ptranvie@gmail.com" TargetMode="External"/><Relationship Id="rId47" Type="http://schemas.openxmlformats.org/officeDocument/2006/relationships/hyperlink" Target="mailto:bscongkhanh82@gmail.com" TargetMode="External"/><Relationship Id="rId63" Type="http://schemas.openxmlformats.org/officeDocument/2006/relationships/hyperlink" Target="mailto:nguyenhuutien1988@gmail.com" TargetMode="External"/><Relationship Id="rId68" Type="http://schemas.openxmlformats.org/officeDocument/2006/relationships/hyperlink" Target="mailto:doctorkhuonghoang@gmail.com" TargetMode="External"/><Relationship Id="rId84" Type="http://schemas.openxmlformats.org/officeDocument/2006/relationships/hyperlink" Target="mailto:phamcongbsqy103@gmail.com" TargetMode="External"/><Relationship Id="rId89" Type="http://schemas.openxmlformats.org/officeDocument/2006/relationships/hyperlink" Target="mailto:mdlehiephn@gmail.com" TargetMode="External"/><Relationship Id="rId16" Type="http://schemas.openxmlformats.org/officeDocument/2006/relationships/hyperlink" Target="mailto:hoanganh_bs04@yahoo.com" TargetMode="External"/><Relationship Id="rId11" Type="http://schemas.openxmlformats.org/officeDocument/2006/relationships/hyperlink" Target="mailto:laithicuc1986@gmail.com" TargetMode="External"/><Relationship Id="rId32" Type="http://schemas.openxmlformats.org/officeDocument/2006/relationships/hyperlink" Target="mailto:bsquangvinhphuc@gmail.com" TargetMode="External"/><Relationship Id="rId37" Type="http://schemas.openxmlformats.org/officeDocument/2006/relationships/hyperlink" Target="mailto:drluannguyenbvxd@gmail.com" TargetMode="External"/><Relationship Id="rId53" Type="http://schemas.openxmlformats.org/officeDocument/2006/relationships/hyperlink" Target="mailto:taihoangviet@gmail.com" TargetMode="External"/><Relationship Id="rId58" Type="http://schemas.openxmlformats.org/officeDocument/2006/relationships/hyperlink" Target="mailto:binhanlavie3010@gmail.com" TargetMode="External"/><Relationship Id="rId74" Type="http://schemas.openxmlformats.org/officeDocument/2006/relationships/hyperlink" Target="mailto:nightaway.010@gmail.com" TargetMode="External"/><Relationship Id="rId79" Type="http://schemas.openxmlformats.org/officeDocument/2006/relationships/hyperlink" Target="mailto:quanghanoi@gmail.com" TargetMode="External"/><Relationship Id="rId102" Type="http://schemas.openxmlformats.org/officeDocument/2006/relationships/hyperlink" Target="mailto:drquocuy@gmail.com" TargetMode="External"/><Relationship Id="rId5" Type="http://schemas.openxmlformats.org/officeDocument/2006/relationships/hyperlink" Target="mailto:hoangtoanql@gmail.com" TargetMode="External"/><Relationship Id="rId90" Type="http://schemas.openxmlformats.org/officeDocument/2006/relationships/hyperlink" Target="mailto:drquannguyentn@gmail.com" TargetMode="External"/><Relationship Id="rId95" Type="http://schemas.openxmlformats.org/officeDocument/2006/relationships/hyperlink" Target="mailto:ducquynhnguyen3007@gmail.com" TargetMode="External"/><Relationship Id="rId22" Type="http://schemas.openxmlformats.org/officeDocument/2006/relationships/hyperlink" Target="mailto:nguyenthihoanglien2712@gmail.com" TargetMode="External"/><Relationship Id="rId27" Type="http://schemas.openxmlformats.org/officeDocument/2006/relationships/hyperlink" Target="mailto:dieplan5972@gmail.com" TargetMode="External"/><Relationship Id="rId43" Type="http://schemas.openxmlformats.org/officeDocument/2006/relationships/hyperlink" Target="mailto:giangpham.201@gmail.com" TargetMode="External"/><Relationship Id="rId48" Type="http://schemas.openxmlformats.org/officeDocument/2006/relationships/hyperlink" Target="mailto:huongdhy85@gmail.com.vn" TargetMode="External"/><Relationship Id="rId64" Type="http://schemas.openxmlformats.org/officeDocument/2006/relationships/hyperlink" Target="mailto:aidt.yhn@gmail.com" TargetMode="External"/><Relationship Id="rId69" Type="http://schemas.openxmlformats.org/officeDocument/2006/relationships/hyperlink" Target="mailto:thanhk41d@gmail.com" TargetMode="External"/><Relationship Id="rId80" Type="http://schemas.openxmlformats.org/officeDocument/2006/relationships/hyperlink" Target="mailto:boorin261216@gmail.com" TargetMode="External"/><Relationship Id="rId85" Type="http://schemas.openxmlformats.org/officeDocument/2006/relationships/hyperlink" Target="mailto:drsennd31@gmail.com" TargetMode="External"/><Relationship Id="rId12" Type="http://schemas.openxmlformats.org/officeDocument/2006/relationships/hyperlink" Target="mailto:greenskybn1990@gmail.com" TargetMode="External"/><Relationship Id="rId17" Type="http://schemas.openxmlformats.org/officeDocument/2006/relationships/hyperlink" Target="mailto:drtrongdat1709@gmail.com" TargetMode="External"/><Relationship Id="rId33" Type="http://schemas.openxmlformats.org/officeDocument/2006/relationships/hyperlink" Target="mailto:drtrang.hmu@gmail.com" TargetMode="External"/><Relationship Id="rId38" Type="http://schemas.openxmlformats.org/officeDocument/2006/relationships/hyperlink" Target="mailto:dinhquanghmu@gmail.com" TargetMode="External"/><Relationship Id="rId59" Type="http://schemas.openxmlformats.org/officeDocument/2006/relationships/hyperlink" Target="mailto:nonghuynhbk@gmail.com" TargetMode="External"/><Relationship Id="rId103" Type="http://schemas.openxmlformats.org/officeDocument/2006/relationships/hyperlink" Target="mailto:hieuanhnguyen212146@gmail.com" TargetMode="External"/><Relationship Id="rId20" Type="http://schemas.openxmlformats.org/officeDocument/2006/relationships/hyperlink" Target="mailto:dr.trangnguyen2002@gmail.com" TargetMode="External"/><Relationship Id="rId41" Type="http://schemas.openxmlformats.org/officeDocument/2006/relationships/hyperlink" Target="mailto:thuymai245@gmail.com" TargetMode="External"/><Relationship Id="rId54" Type="http://schemas.openxmlformats.org/officeDocument/2006/relationships/hyperlink" Target="mailto:tudinhhuongtrang@gmail.com" TargetMode="External"/><Relationship Id="rId62" Type="http://schemas.openxmlformats.org/officeDocument/2006/relationships/hyperlink" Target="mailto:lephutai2806@gmail.com" TargetMode="External"/><Relationship Id="rId70" Type="http://schemas.openxmlformats.org/officeDocument/2006/relationships/hyperlink" Target="mailto:leviet1905@gmail.com" TargetMode="External"/><Relationship Id="rId75" Type="http://schemas.openxmlformats.org/officeDocument/2006/relationships/hyperlink" Target="mailto:hoaithubvdkhadong@gmail.com" TargetMode="External"/><Relationship Id="rId83" Type="http://schemas.openxmlformats.org/officeDocument/2006/relationships/hyperlink" Target="mailto:tdtrung@hpmu,edu,vn" TargetMode="External"/><Relationship Id="rId88" Type="http://schemas.openxmlformats.org/officeDocument/2006/relationships/hyperlink" Target="mailto:drthanhdat87@gmail.com" TargetMode="External"/><Relationship Id="rId91" Type="http://schemas.openxmlformats.org/officeDocument/2006/relationships/hyperlink" Target="mailto:danghuong2709@gmail.com" TargetMode="External"/><Relationship Id="rId96" Type="http://schemas.openxmlformats.org/officeDocument/2006/relationships/hyperlink" Target="mailto:dr.nguyengiahuong@gmail.com" TargetMode="External"/><Relationship Id="rId1" Type="http://schemas.openxmlformats.org/officeDocument/2006/relationships/hyperlink" Target="mailto:thaoluu2810@gmail.com" TargetMode="External"/><Relationship Id="rId6" Type="http://schemas.openxmlformats.org/officeDocument/2006/relationships/hyperlink" Target="mailto:bstinh.bvn@gmail.com" TargetMode="External"/><Relationship Id="rId15" Type="http://schemas.openxmlformats.org/officeDocument/2006/relationships/hyperlink" Target="mailto:alphabeta901051@gmail.com" TargetMode="External"/><Relationship Id="rId23" Type="http://schemas.openxmlformats.org/officeDocument/2006/relationships/hyperlink" Target="mailto:bangnhp@gmail.com" TargetMode="External"/><Relationship Id="rId28" Type="http://schemas.openxmlformats.org/officeDocument/2006/relationships/hyperlink" Target="mailto:minhduc.nhp@gmail.com" TargetMode="External"/><Relationship Id="rId36" Type="http://schemas.openxmlformats.org/officeDocument/2006/relationships/hyperlink" Target="mailto:helenphuong304@gmail.com" TargetMode="External"/><Relationship Id="rId49" Type="http://schemas.openxmlformats.org/officeDocument/2006/relationships/hyperlink" Target="mailto:lequyen020188@gmail.com" TargetMode="External"/><Relationship Id="rId57" Type="http://schemas.openxmlformats.org/officeDocument/2006/relationships/hyperlink" Target="mailto:vunhinh.yhp@gmail.com" TargetMode="External"/><Relationship Id="rId10" Type="http://schemas.openxmlformats.org/officeDocument/2006/relationships/hyperlink" Target="mailto:thuhuyenk40a@gmail.com" TargetMode="External"/><Relationship Id="rId31" Type="http://schemas.openxmlformats.org/officeDocument/2006/relationships/hyperlink" Target="mailto:nguyenthuylan2406@gmail.com" TargetMode="External"/><Relationship Id="rId44" Type="http://schemas.openxmlformats.org/officeDocument/2006/relationships/hyperlink" Target="mailto:dr.macquyen@gmail.com" TargetMode="External"/><Relationship Id="rId52" Type="http://schemas.openxmlformats.org/officeDocument/2006/relationships/hyperlink" Target="mailto:lothibichthuy07111988@gmail.com" TargetMode="External"/><Relationship Id="rId60" Type="http://schemas.openxmlformats.org/officeDocument/2006/relationships/hyperlink" Target="mailto:bongbaynguyen14@gmail.com" TargetMode="External"/><Relationship Id="rId65" Type="http://schemas.openxmlformats.org/officeDocument/2006/relationships/hyperlink" Target="mailto:muoicoi85@gmail.com" TargetMode="External"/><Relationship Id="rId73" Type="http://schemas.openxmlformats.org/officeDocument/2006/relationships/hyperlink" Target="mailto:tuyettran.bs@gmail.com" TargetMode="External"/><Relationship Id="rId78" Type="http://schemas.openxmlformats.org/officeDocument/2006/relationships/hyperlink" Target="mailto:bshoisue24@gmail.com" TargetMode="External"/><Relationship Id="rId81" Type="http://schemas.openxmlformats.org/officeDocument/2006/relationships/hyperlink" Target="mailto:drhuong1991@gmail.com" TargetMode="External"/><Relationship Id="rId86" Type="http://schemas.openxmlformats.org/officeDocument/2006/relationships/hyperlink" Target="mailto:thuonglehmu@gmail.com" TargetMode="External"/><Relationship Id="rId94" Type="http://schemas.openxmlformats.org/officeDocument/2006/relationships/hyperlink" Target="mailto:sonviethmu@gmail.com" TargetMode="External"/><Relationship Id="rId99" Type="http://schemas.openxmlformats.org/officeDocument/2006/relationships/hyperlink" Target="mailto:drvuihih@gmail.com" TargetMode="External"/><Relationship Id="rId101" Type="http://schemas.openxmlformats.org/officeDocument/2006/relationships/hyperlink" Target="mailto:dothuong148@gmail.com" TargetMode="External"/><Relationship Id="rId4" Type="http://schemas.openxmlformats.org/officeDocument/2006/relationships/hyperlink" Target="mailto:thuyminhtpv@gmail.com" TargetMode="External"/><Relationship Id="rId9" Type="http://schemas.openxmlformats.org/officeDocument/2006/relationships/hyperlink" Target="mailto:dangthithuynga0507@gmail.com" TargetMode="External"/><Relationship Id="rId13" Type="http://schemas.openxmlformats.org/officeDocument/2006/relationships/hyperlink" Target="mailto:phammai4590@gmail.com" TargetMode="External"/><Relationship Id="rId18" Type="http://schemas.openxmlformats.org/officeDocument/2006/relationships/hyperlink" Target="mailto:timrong1811@gmail.com" TargetMode="External"/><Relationship Id="rId39" Type="http://schemas.openxmlformats.org/officeDocument/2006/relationships/hyperlink" Target="mailto:drvukien@gmail.com" TargetMode="External"/><Relationship Id="rId34" Type="http://schemas.openxmlformats.org/officeDocument/2006/relationships/hyperlink" Target="mailto:quynh.hoaoaihuong.vu@gmail.com" TargetMode="External"/><Relationship Id="rId50" Type="http://schemas.openxmlformats.org/officeDocument/2006/relationships/hyperlink" Target="mailto:khailevan86@gmail.com" TargetMode="External"/><Relationship Id="rId55" Type="http://schemas.openxmlformats.org/officeDocument/2006/relationships/hyperlink" Target="mailto:drleevinhhmtu@gmail.com" TargetMode="External"/><Relationship Id="rId76" Type="http://schemas.openxmlformats.org/officeDocument/2006/relationships/hyperlink" Target="mailto:bsthuyna1202@gmail.com" TargetMode="External"/><Relationship Id="rId97" Type="http://schemas.openxmlformats.org/officeDocument/2006/relationships/hyperlink" Target="mailto:doanhop13@gmail.com" TargetMode="External"/><Relationship Id="rId104" Type="http://schemas.openxmlformats.org/officeDocument/2006/relationships/hyperlink" Target="mailto:thanhxuan108@gmail.com" TargetMode="External"/><Relationship Id="rId7" Type="http://schemas.openxmlformats.org/officeDocument/2006/relationships/hyperlink" Target="mailto:matcuoihl132@gmail.com" TargetMode="External"/><Relationship Id="rId71" Type="http://schemas.openxmlformats.org/officeDocument/2006/relationships/hyperlink" Target="mailto:xuantrieu88@gmail.com" TargetMode="External"/><Relationship Id="rId92" Type="http://schemas.openxmlformats.org/officeDocument/2006/relationships/hyperlink" Target="mailto:nguyenconghaubn@gmail.com" TargetMode="External"/><Relationship Id="rId2" Type="http://schemas.openxmlformats.org/officeDocument/2006/relationships/hyperlink" Target="mailto:dr.namsp@gmail.com" TargetMode="External"/><Relationship Id="rId29" Type="http://schemas.openxmlformats.org/officeDocument/2006/relationships/hyperlink" Target="mailto:dohoanghai183@gmail.com" TargetMode="External"/><Relationship Id="rId24" Type="http://schemas.openxmlformats.org/officeDocument/2006/relationships/hyperlink" Target="mailto:gdlemung@gmail.com" TargetMode="External"/><Relationship Id="rId40" Type="http://schemas.openxmlformats.org/officeDocument/2006/relationships/hyperlink" Target="mailto:drdamtrungkien3171985@gmail.com" TargetMode="External"/><Relationship Id="rId45" Type="http://schemas.openxmlformats.org/officeDocument/2006/relationships/hyperlink" Target="mailto:present2103@gmail.com" TargetMode="External"/><Relationship Id="rId66" Type="http://schemas.openxmlformats.org/officeDocument/2006/relationships/hyperlink" Target="mailto:thuphuongpham5@gmail.com" TargetMode="External"/><Relationship Id="rId87" Type="http://schemas.openxmlformats.org/officeDocument/2006/relationships/hyperlink" Target="mailto:nguyenhaiquyet@gmail.com" TargetMode="External"/><Relationship Id="rId61" Type="http://schemas.openxmlformats.org/officeDocument/2006/relationships/hyperlink" Target="mailto:ngocminh0408@gmail.com" TargetMode="External"/><Relationship Id="rId82" Type="http://schemas.openxmlformats.org/officeDocument/2006/relationships/hyperlink" Target="mailto:dr.quyetnm@gmail.com" TargetMode="External"/><Relationship Id="rId19" Type="http://schemas.openxmlformats.org/officeDocument/2006/relationships/hyperlink" Target="mailto:phanquangthoa2006@gmail.com" TargetMode="External"/><Relationship Id="rId14" Type="http://schemas.openxmlformats.org/officeDocument/2006/relationships/hyperlink" Target="mailto:bsvunam@gmail.com" TargetMode="External"/><Relationship Id="rId30" Type="http://schemas.openxmlformats.org/officeDocument/2006/relationships/hyperlink" Target="mailto:dangchihieu1001@gmail.com" TargetMode="External"/><Relationship Id="rId35" Type="http://schemas.openxmlformats.org/officeDocument/2006/relationships/hyperlink" Target="mailto:vuhoaithu86@gmail.com" TargetMode="External"/><Relationship Id="rId56" Type="http://schemas.openxmlformats.org/officeDocument/2006/relationships/hyperlink" Target="mailto:huynghia.hmu@gmail.com" TargetMode="External"/><Relationship Id="rId77" Type="http://schemas.openxmlformats.org/officeDocument/2006/relationships/hyperlink" Target="mailto:dr.trungnguyen@hmu.edu.vn" TargetMode="External"/><Relationship Id="rId100" Type="http://schemas.openxmlformats.org/officeDocument/2006/relationships/hyperlink" Target="mailto:quynhnguyen1902@gmail.com" TargetMode="External"/><Relationship Id="rId105" Type="http://schemas.openxmlformats.org/officeDocument/2006/relationships/hyperlink" Target="mailto:hoalee171@gmail.com" TargetMode="External"/><Relationship Id="rId8" Type="http://schemas.openxmlformats.org/officeDocument/2006/relationships/hyperlink" Target="mailto:buiduc1808@gmail.com" TargetMode="External"/><Relationship Id="rId51" Type="http://schemas.openxmlformats.org/officeDocument/2006/relationships/hyperlink" Target="mailto:drthudoan0112@gmail.com" TargetMode="External"/><Relationship Id="rId72" Type="http://schemas.openxmlformats.org/officeDocument/2006/relationships/hyperlink" Target="mailto:tranlanphuong1985@gmail.com" TargetMode="External"/><Relationship Id="rId93" Type="http://schemas.openxmlformats.org/officeDocument/2006/relationships/hyperlink" Target="mailto:trungkienvu1188@gmail.com" TargetMode="External"/><Relationship Id="rId98" Type="http://schemas.openxmlformats.org/officeDocument/2006/relationships/hyperlink" Target="mailto:hoangsynhat@gmail.com" TargetMode="External"/><Relationship Id="rId3" Type="http://schemas.openxmlformats.org/officeDocument/2006/relationships/hyperlink" Target="mailto:heart.of.white.lotus@gmail.com" TargetMode="External"/><Relationship Id="rId25" Type="http://schemas.openxmlformats.org/officeDocument/2006/relationships/hyperlink" Target="mailto:dr.trandangxoay@gmail.com" TargetMode="External"/><Relationship Id="rId46" Type="http://schemas.openxmlformats.org/officeDocument/2006/relationships/hyperlink" Target="mailto:susuphuongmai@gmail.com" TargetMode="External"/><Relationship Id="rId67" Type="http://schemas.openxmlformats.org/officeDocument/2006/relationships/hyperlink" Target="mailto:tranquynh1785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ich011094@gmail.com" TargetMode="External"/><Relationship Id="rId13" Type="http://schemas.openxmlformats.org/officeDocument/2006/relationships/hyperlink" Target="mailto:mhuong94@gmail.com" TargetMode="External"/><Relationship Id="rId18" Type="http://schemas.openxmlformats.org/officeDocument/2006/relationships/hyperlink" Target="mailto:hoangcon00000@gmail.com" TargetMode="External"/><Relationship Id="rId26" Type="http://schemas.openxmlformats.org/officeDocument/2006/relationships/hyperlink" Target="mailto:hoanggiap94hmu@gmail.com" TargetMode="External"/><Relationship Id="rId3" Type="http://schemas.openxmlformats.org/officeDocument/2006/relationships/hyperlink" Target="mailto:trinhnhunghmu@gmail.com" TargetMode="External"/><Relationship Id="rId21" Type="http://schemas.openxmlformats.org/officeDocument/2006/relationships/hyperlink" Target="mailto:mipu.hmu@gmail.com" TargetMode="External"/><Relationship Id="rId7" Type="http://schemas.openxmlformats.org/officeDocument/2006/relationships/hyperlink" Target="mailto:luonghoanle.2307@gmail.com" TargetMode="External"/><Relationship Id="rId12" Type="http://schemas.openxmlformats.org/officeDocument/2006/relationships/hyperlink" Target="mailto:baquynh.yhn@gmail.com" TargetMode="External"/><Relationship Id="rId17" Type="http://schemas.openxmlformats.org/officeDocument/2006/relationships/hyperlink" Target="mailto:tahongnhung94@gmail.com" TargetMode="External"/><Relationship Id="rId25" Type="http://schemas.openxmlformats.org/officeDocument/2006/relationships/hyperlink" Target="mailto:lethivananhhmu94@gmail.com" TargetMode="External"/><Relationship Id="rId2" Type="http://schemas.openxmlformats.org/officeDocument/2006/relationships/hyperlink" Target="mailto:longak33@gmail.com" TargetMode="External"/><Relationship Id="rId16" Type="http://schemas.openxmlformats.org/officeDocument/2006/relationships/hyperlink" Target="mailto:minh.ht2209@gmail.com" TargetMode="External"/><Relationship Id="rId20" Type="http://schemas.openxmlformats.org/officeDocument/2006/relationships/hyperlink" Target="mailto:nguyenhuuphong110@gmail.com" TargetMode="External"/><Relationship Id="rId29" Type="http://schemas.openxmlformats.org/officeDocument/2006/relationships/hyperlink" Target="mailto:lqanhy@gmail.com" TargetMode="External"/><Relationship Id="rId1" Type="http://schemas.openxmlformats.org/officeDocument/2006/relationships/hyperlink" Target="mailto:khanhlinhyhn9494@gmail.com" TargetMode="External"/><Relationship Id="rId6" Type="http://schemas.openxmlformats.org/officeDocument/2006/relationships/hyperlink" Target="mailto:nganhungcodai123@gmail.com" TargetMode="External"/><Relationship Id="rId11" Type="http://schemas.openxmlformats.org/officeDocument/2006/relationships/hyperlink" Target="mailto:hieuchmu@gmail.com" TargetMode="External"/><Relationship Id="rId24" Type="http://schemas.openxmlformats.org/officeDocument/2006/relationships/hyperlink" Target="mailto:lekimatoto@gmail.com" TargetMode="External"/><Relationship Id="rId5" Type="http://schemas.openxmlformats.org/officeDocument/2006/relationships/hyperlink" Target="mailto:trinhtuan2294@gmail.com" TargetMode="External"/><Relationship Id="rId15" Type="http://schemas.openxmlformats.org/officeDocument/2006/relationships/hyperlink" Target="mailto:thuhansome@gmail.com" TargetMode="External"/><Relationship Id="rId23" Type="http://schemas.openxmlformats.org/officeDocument/2006/relationships/hyperlink" Target="mailto:maianhg12.tny@gmail.com" TargetMode="External"/><Relationship Id="rId28" Type="http://schemas.openxmlformats.org/officeDocument/2006/relationships/hyperlink" Target="mailto:hpthuy169@gmail.com" TargetMode="External"/><Relationship Id="rId10" Type="http://schemas.openxmlformats.org/officeDocument/2006/relationships/hyperlink" Target="mailto:kimhue94.hmu@gmail.com" TargetMode="External"/><Relationship Id="rId19" Type="http://schemas.openxmlformats.org/officeDocument/2006/relationships/hyperlink" Target="mailto:huyqttran@gmail.com" TargetMode="External"/><Relationship Id="rId4" Type="http://schemas.openxmlformats.org/officeDocument/2006/relationships/hyperlink" Target="mailto:khucthiphuonghmu@gmail.com" TargetMode="External"/><Relationship Id="rId9" Type="http://schemas.openxmlformats.org/officeDocument/2006/relationships/hyperlink" Target="mailto:phamhongque1194@gmail.com" TargetMode="External"/><Relationship Id="rId14" Type="http://schemas.openxmlformats.org/officeDocument/2006/relationships/hyperlink" Target="mailto:luckystar.27293@gmail.com" TargetMode="External"/><Relationship Id="rId22" Type="http://schemas.openxmlformats.org/officeDocument/2006/relationships/hyperlink" Target="mailto:howl.ntt@gmail.com" TargetMode="External"/><Relationship Id="rId27" Type="http://schemas.openxmlformats.org/officeDocument/2006/relationships/hyperlink" Target="mailto:lyhmun220494hmu@gmail.com" TargetMode="External"/><Relationship Id="rId30" Type="http://schemas.openxmlformats.org/officeDocument/2006/relationships/hyperlink" Target="mailto:lytrank110d.hm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abSelected="1" topLeftCell="A93" workbookViewId="0">
      <selection activeCell="A2" sqref="A2:A111"/>
    </sheetView>
  </sheetViews>
  <sheetFormatPr defaultRowHeight="15" x14ac:dyDescent="0.3"/>
  <cols>
    <col min="1" max="1" width="2.88671875" style="31" customWidth="1"/>
    <col min="2" max="2" width="10.109375" style="31" bestFit="1" customWidth="1"/>
    <col min="3" max="3" width="21.21875" style="29" bestFit="1" customWidth="1"/>
    <col min="4" max="4" width="5.77734375" style="30" hidden="1" customWidth="1"/>
    <col min="5" max="5" width="3.77734375" style="31" hidden="1" customWidth="1"/>
    <col min="6" max="6" width="7.6640625" style="31" hidden="1" customWidth="1"/>
    <col min="7" max="7" width="7.88671875" style="38" hidden="1" customWidth="1"/>
    <col min="8" max="8" width="9.33203125" style="29" hidden="1" customWidth="1"/>
    <col min="9" max="9" width="6.44140625" style="32" hidden="1" customWidth="1"/>
    <col min="10" max="10" width="9" style="33" hidden="1" customWidth="1"/>
    <col min="11" max="11" width="4.88671875" style="31" hidden="1" customWidth="1"/>
    <col min="12" max="12" width="4.6640625" style="31" hidden="1" customWidth="1"/>
    <col min="13" max="13" width="17.88671875" style="14" hidden="1" customWidth="1"/>
    <col min="14" max="14" width="39.33203125" style="14" hidden="1" customWidth="1"/>
    <col min="15" max="15" width="41.77734375" style="29" hidden="1" customWidth="1"/>
    <col min="16" max="16" width="10.109375" style="33" hidden="1" customWidth="1"/>
    <col min="17" max="17" width="25.109375" style="34" hidden="1" customWidth="1"/>
    <col min="18" max="18" width="9.88671875" style="35" hidden="1" customWidth="1"/>
    <col min="19" max="19" width="7.88671875" style="36" hidden="1" customWidth="1"/>
    <col min="20" max="20" width="7.77734375" style="37" hidden="1" customWidth="1"/>
    <col min="21" max="21" width="14.6640625" style="14" customWidth="1"/>
    <col min="22" max="22" width="17.77734375" style="14" customWidth="1"/>
    <col min="23" max="157" width="8.88671875" style="14"/>
    <col min="158" max="159" width="3.21875" style="14" customWidth="1"/>
    <col min="160" max="160" width="16.33203125" style="14" customWidth="1"/>
    <col min="161" max="161" width="0" style="14" hidden="1" customWidth="1"/>
    <col min="162" max="163" width="4" style="14" customWidth="1"/>
    <col min="164" max="166" width="8.109375" style="14" customWidth="1"/>
    <col min="167" max="167" width="5.33203125" style="14" customWidth="1"/>
    <col min="168" max="168" width="6.33203125" style="14" customWidth="1"/>
    <col min="169" max="169" width="16.109375" style="14" customWidth="1"/>
    <col min="170" max="170" width="23.6640625" style="14" customWidth="1"/>
    <col min="171" max="171" width="38.33203125" style="14" customWidth="1"/>
    <col min="172" max="172" width="9.5546875" style="14" customWidth="1"/>
    <col min="173" max="173" width="23.33203125" style="14" customWidth="1"/>
    <col min="174" max="174" width="12.21875" style="14" customWidth="1"/>
    <col min="175" max="176" width="8.109375" style="14" customWidth="1"/>
    <col min="177" max="177" width="9.88671875" style="14" customWidth="1"/>
    <col min="178" max="178" width="0" style="14" hidden="1" customWidth="1"/>
    <col min="179" max="179" width="7" style="14" customWidth="1"/>
    <col min="180" max="180" width="14.44140625" style="14" customWidth="1"/>
    <col min="181" max="181" width="3.77734375" style="14" customWidth="1"/>
    <col min="182" max="182" width="8.109375" style="14" customWidth="1"/>
    <col min="183" max="183" width="4" style="14" customWidth="1"/>
    <col min="184" max="184" width="6.109375" style="14" customWidth="1"/>
    <col min="185" max="185" width="7.6640625" style="14" customWidth="1"/>
    <col min="186" max="186" width="8" style="14" customWidth="1"/>
    <col min="187" max="187" width="33.5546875" style="14" customWidth="1"/>
    <col min="188" max="189" width="0" style="14" hidden="1" customWidth="1"/>
    <col min="190" max="190" width="19.5546875" style="14" customWidth="1"/>
    <col min="191" max="191" width="0" style="14" hidden="1" customWidth="1"/>
    <col min="192" max="413" width="8.88671875" style="14"/>
    <col min="414" max="415" width="3.21875" style="14" customWidth="1"/>
    <col min="416" max="416" width="16.33203125" style="14" customWidth="1"/>
    <col min="417" max="417" width="0" style="14" hidden="1" customWidth="1"/>
    <col min="418" max="419" width="4" style="14" customWidth="1"/>
    <col min="420" max="422" width="8.109375" style="14" customWidth="1"/>
    <col min="423" max="423" width="5.33203125" style="14" customWidth="1"/>
    <col min="424" max="424" width="6.33203125" style="14" customWidth="1"/>
    <col min="425" max="425" width="16.109375" style="14" customWidth="1"/>
    <col min="426" max="426" width="23.6640625" style="14" customWidth="1"/>
    <col min="427" max="427" width="38.33203125" style="14" customWidth="1"/>
    <col min="428" max="428" width="9.5546875" style="14" customWidth="1"/>
    <col min="429" max="429" width="23.33203125" style="14" customWidth="1"/>
    <col min="430" max="430" width="12.21875" style="14" customWidth="1"/>
    <col min="431" max="432" width="8.109375" style="14" customWidth="1"/>
    <col min="433" max="433" width="9.88671875" style="14" customWidth="1"/>
    <col min="434" max="434" width="0" style="14" hidden="1" customWidth="1"/>
    <col min="435" max="435" width="7" style="14" customWidth="1"/>
    <col min="436" max="436" width="14.44140625" style="14" customWidth="1"/>
    <col min="437" max="437" width="3.77734375" style="14" customWidth="1"/>
    <col min="438" max="438" width="8.109375" style="14" customWidth="1"/>
    <col min="439" max="439" width="4" style="14" customWidth="1"/>
    <col min="440" max="440" width="6.109375" style="14" customWidth="1"/>
    <col min="441" max="441" width="7.6640625" style="14" customWidth="1"/>
    <col min="442" max="442" width="8" style="14" customWidth="1"/>
    <col min="443" max="443" width="33.5546875" style="14" customWidth="1"/>
    <col min="444" max="445" width="0" style="14" hidden="1" customWidth="1"/>
    <col min="446" max="446" width="19.5546875" style="14" customWidth="1"/>
    <col min="447" max="447" width="0" style="14" hidden="1" customWidth="1"/>
    <col min="448" max="669" width="8.88671875" style="14"/>
    <col min="670" max="671" width="3.21875" style="14" customWidth="1"/>
    <col min="672" max="672" width="16.33203125" style="14" customWidth="1"/>
    <col min="673" max="673" width="0" style="14" hidden="1" customWidth="1"/>
    <col min="674" max="675" width="4" style="14" customWidth="1"/>
    <col min="676" max="678" width="8.109375" style="14" customWidth="1"/>
    <col min="679" max="679" width="5.33203125" style="14" customWidth="1"/>
    <col min="680" max="680" width="6.33203125" style="14" customWidth="1"/>
    <col min="681" max="681" width="16.109375" style="14" customWidth="1"/>
    <col min="682" max="682" width="23.6640625" style="14" customWidth="1"/>
    <col min="683" max="683" width="38.33203125" style="14" customWidth="1"/>
    <col min="684" max="684" width="9.5546875" style="14" customWidth="1"/>
    <col min="685" max="685" width="23.33203125" style="14" customWidth="1"/>
    <col min="686" max="686" width="12.21875" style="14" customWidth="1"/>
    <col min="687" max="688" width="8.109375" style="14" customWidth="1"/>
    <col min="689" max="689" width="9.88671875" style="14" customWidth="1"/>
    <col min="690" max="690" width="0" style="14" hidden="1" customWidth="1"/>
    <col min="691" max="691" width="7" style="14" customWidth="1"/>
    <col min="692" max="692" width="14.44140625" style="14" customWidth="1"/>
    <col min="693" max="693" width="3.77734375" style="14" customWidth="1"/>
    <col min="694" max="694" width="8.109375" style="14" customWidth="1"/>
    <col min="695" max="695" width="4" style="14" customWidth="1"/>
    <col min="696" max="696" width="6.109375" style="14" customWidth="1"/>
    <col min="697" max="697" width="7.6640625" style="14" customWidth="1"/>
    <col min="698" max="698" width="8" style="14" customWidth="1"/>
    <col min="699" max="699" width="33.5546875" style="14" customWidth="1"/>
    <col min="700" max="701" width="0" style="14" hidden="1" customWidth="1"/>
    <col min="702" max="702" width="19.5546875" style="14" customWidth="1"/>
    <col min="703" max="703" width="0" style="14" hidden="1" customWidth="1"/>
    <col min="704" max="925" width="8.88671875" style="14"/>
    <col min="926" max="927" width="3.21875" style="14" customWidth="1"/>
    <col min="928" max="928" width="16.33203125" style="14" customWidth="1"/>
    <col min="929" max="929" width="0" style="14" hidden="1" customWidth="1"/>
    <col min="930" max="931" width="4" style="14" customWidth="1"/>
    <col min="932" max="934" width="8.109375" style="14" customWidth="1"/>
    <col min="935" max="935" width="5.33203125" style="14" customWidth="1"/>
    <col min="936" max="936" width="6.33203125" style="14" customWidth="1"/>
    <col min="937" max="937" width="16.109375" style="14" customWidth="1"/>
    <col min="938" max="938" width="23.6640625" style="14" customWidth="1"/>
    <col min="939" max="939" width="38.33203125" style="14" customWidth="1"/>
    <col min="940" max="940" width="9.5546875" style="14" customWidth="1"/>
    <col min="941" max="941" width="23.33203125" style="14" customWidth="1"/>
    <col min="942" max="942" width="12.21875" style="14" customWidth="1"/>
    <col min="943" max="944" width="8.109375" style="14" customWidth="1"/>
    <col min="945" max="945" width="9.88671875" style="14" customWidth="1"/>
    <col min="946" max="946" width="0" style="14" hidden="1" customWidth="1"/>
    <col min="947" max="947" width="7" style="14" customWidth="1"/>
    <col min="948" max="948" width="14.44140625" style="14" customWidth="1"/>
    <col min="949" max="949" width="3.77734375" style="14" customWidth="1"/>
    <col min="950" max="950" width="8.109375" style="14" customWidth="1"/>
    <col min="951" max="951" width="4" style="14" customWidth="1"/>
    <col min="952" max="952" width="6.109375" style="14" customWidth="1"/>
    <col min="953" max="953" width="7.6640625" style="14" customWidth="1"/>
    <col min="954" max="954" width="8" style="14" customWidth="1"/>
    <col min="955" max="955" width="33.5546875" style="14" customWidth="1"/>
    <col min="956" max="957" width="0" style="14" hidden="1" customWidth="1"/>
    <col min="958" max="958" width="19.5546875" style="14" customWidth="1"/>
    <col min="959" max="959" width="0" style="14" hidden="1" customWidth="1"/>
    <col min="960" max="1181" width="8.88671875" style="14"/>
    <col min="1182" max="1183" width="3.21875" style="14" customWidth="1"/>
    <col min="1184" max="1184" width="16.33203125" style="14" customWidth="1"/>
    <col min="1185" max="1185" width="0" style="14" hidden="1" customWidth="1"/>
    <col min="1186" max="1187" width="4" style="14" customWidth="1"/>
    <col min="1188" max="1190" width="8.109375" style="14" customWidth="1"/>
    <col min="1191" max="1191" width="5.33203125" style="14" customWidth="1"/>
    <col min="1192" max="1192" width="6.33203125" style="14" customWidth="1"/>
    <col min="1193" max="1193" width="16.109375" style="14" customWidth="1"/>
    <col min="1194" max="1194" width="23.6640625" style="14" customWidth="1"/>
    <col min="1195" max="1195" width="38.33203125" style="14" customWidth="1"/>
    <col min="1196" max="1196" width="9.5546875" style="14" customWidth="1"/>
    <col min="1197" max="1197" width="23.33203125" style="14" customWidth="1"/>
    <col min="1198" max="1198" width="12.21875" style="14" customWidth="1"/>
    <col min="1199" max="1200" width="8.109375" style="14" customWidth="1"/>
    <col min="1201" max="1201" width="9.88671875" style="14" customWidth="1"/>
    <col min="1202" max="1202" width="0" style="14" hidden="1" customWidth="1"/>
    <col min="1203" max="1203" width="7" style="14" customWidth="1"/>
    <col min="1204" max="1204" width="14.44140625" style="14" customWidth="1"/>
    <col min="1205" max="1205" width="3.77734375" style="14" customWidth="1"/>
    <col min="1206" max="1206" width="8.109375" style="14" customWidth="1"/>
    <col min="1207" max="1207" width="4" style="14" customWidth="1"/>
    <col min="1208" max="1208" width="6.109375" style="14" customWidth="1"/>
    <col min="1209" max="1209" width="7.6640625" style="14" customWidth="1"/>
    <col min="1210" max="1210" width="8" style="14" customWidth="1"/>
    <col min="1211" max="1211" width="33.5546875" style="14" customWidth="1"/>
    <col min="1212" max="1213" width="0" style="14" hidden="1" customWidth="1"/>
    <col min="1214" max="1214" width="19.5546875" style="14" customWidth="1"/>
    <col min="1215" max="1215" width="0" style="14" hidden="1" customWidth="1"/>
    <col min="1216" max="1437" width="8.88671875" style="14"/>
    <col min="1438" max="1439" width="3.21875" style="14" customWidth="1"/>
    <col min="1440" max="1440" width="16.33203125" style="14" customWidth="1"/>
    <col min="1441" max="1441" width="0" style="14" hidden="1" customWidth="1"/>
    <col min="1442" max="1443" width="4" style="14" customWidth="1"/>
    <col min="1444" max="1446" width="8.109375" style="14" customWidth="1"/>
    <col min="1447" max="1447" width="5.33203125" style="14" customWidth="1"/>
    <col min="1448" max="1448" width="6.33203125" style="14" customWidth="1"/>
    <col min="1449" max="1449" width="16.109375" style="14" customWidth="1"/>
    <col min="1450" max="1450" width="23.6640625" style="14" customWidth="1"/>
    <col min="1451" max="1451" width="38.33203125" style="14" customWidth="1"/>
    <col min="1452" max="1452" width="9.5546875" style="14" customWidth="1"/>
    <col min="1453" max="1453" width="23.33203125" style="14" customWidth="1"/>
    <col min="1454" max="1454" width="12.21875" style="14" customWidth="1"/>
    <col min="1455" max="1456" width="8.109375" style="14" customWidth="1"/>
    <col min="1457" max="1457" width="9.88671875" style="14" customWidth="1"/>
    <col min="1458" max="1458" width="0" style="14" hidden="1" customWidth="1"/>
    <col min="1459" max="1459" width="7" style="14" customWidth="1"/>
    <col min="1460" max="1460" width="14.44140625" style="14" customWidth="1"/>
    <col min="1461" max="1461" width="3.77734375" style="14" customWidth="1"/>
    <col min="1462" max="1462" width="8.109375" style="14" customWidth="1"/>
    <col min="1463" max="1463" width="4" style="14" customWidth="1"/>
    <col min="1464" max="1464" width="6.109375" style="14" customWidth="1"/>
    <col min="1465" max="1465" width="7.6640625" style="14" customWidth="1"/>
    <col min="1466" max="1466" width="8" style="14" customWidth="1"/>
    <col min="1467" max="1467" width="33.5546875" style="14" customWidth="1"/>
    <col min="1468" max="1469" width="0" style="14" hidden="1" customWidth="1"/>
    <col min="1470" max="1470" width="19.5546875" style="14" customWidth="1"/>
    <col min="1471" max="1471" width="0" style="14" hidden="1" customWidth="1"/>
    <col min="1472" max="1693" width="8.88671875" style="14"/>
    <col min="1694" max="1695" width="3.21875" style="14" customWidth="1"/>
    <col min="1696" max="1696" width="16.33203125" style="14" customWidth="1"/>
    <col min="1697" max="1697" width="0" style="14" hidden="1" customWidth="1"/>
    <col min="1698" max="1699" width="4" style="14" customWidth="1"/>
    <col min="1700" max="1702" width="8.109375" style="14" customWidth="1"/>
    <col min="1703" max="1703" width="5.33203125" style="14" customWidth="1"/>
    <col min="1704" max="1704" width="6.33203125" style="14" customWidth="1"/>
    <col min="1705" max="1705" width="16.109375" style="14" customWidth="1"/>
    <col min="1706" max="1706" width="23.6640625" style="14" customWidth="1"/>
    <col min="1707" max="1707" width="38.33203125" style="14" customWidth="1"/>
    <col min="1708" max="1708" width="9.5546875" style="14" customWidth="1"/>
    <col min="1709" max="1709" width="23.33203125" style="14" customWidth="1"/>
    <col min="1710" max="1710" width="12.21875" style="14" customWidth="1"/>
    <col min="1711" max="1712" width="8.109375" style="14" customWidth="1"/>
    <col min="1713" max="1713" width="9.88671875" style="14" customWidth="1"/>
    <col min="1714" max="1714" width="0" style="14" hidden="1" customWidth="1"/>
    <col min="1715" max="1715" width="7" style="14" customWidth="1"/>
    <col min="1716" max="1716" width="14.44140625" style="14" customWidth="1"/>
    <col min="1717" max="1717" width="3.77734375" style="14" customWidth="1"/>
    <col min="1718" max="1718" width="8.109375" style="14" customWidth="1"/>
    <col min="1719" max="1719" width="4" style="14" customWidth="1"/>
    <col min="1720" max="1720" width="6.109375" style="14" customWidth="1"/>
    <col min="1721" max="1721" width="7.6640625" style="14" customWidth="1"/>
    <col min="1722" max="1722" width="8" style="14" customWidth="1"/>
    <col min="1723" max="1723" width="33.5546875" style="14" customWidth="1"/>
    <col min="1724" max="1725" width="0" style="14" hidden="1" customWidth="1"/>
    <col min="1726" max="1726" width="19.5546875" style="14" customWidth="1"/>
    <col min="1727" max="1727" width="0" style="14" hidden="1" customWidth="1"/>
    <col min="1728" max="1949" width="8.88671875" style="14"/>
    <col min="1950" max="1951" width="3.21875" style="14" customWidth="1"/>
    <col min="1952" max="1952" width="16.33203125" style="14" customWidth="1"/>
    <col min="1953" max="1953" width="0" style="14" hidden="1" customWidth="1"/>
    <col min="1954" max="1955" width="4" style="14" customWidth="1"/>
    <col min="1956" max="1958" width="8.109375" style="14" customWidth="1"/>
    <col min="1959" max="1959" width="5.33203125" style="14" customWidth="1"/>
    <col min="1960" max="1960" width="6.33203125" style="14" customWidth="1"/>
    <col min="1961" max="1961" width="16.109375" style="14" customWidth="1"/>
    <col min="1962" max="1962" width="23.6640625" style="14" customWidth="1"/>
    <col min="1963" max="1963" width="38.33203125" style="14" customWidth="1"/>
    <col min="1964" max="1964" width="9.5546875" style="14" customWidth="1"/>
    <col min="1965" max="1965" width="23.33203125" style="14" customWidth="1"/>
    <col min="1966" max="1966" width="12.21875" style="14" customWidth="1"/>
    <col min="1967" max="1968" width="8.109375" style="14" customWidth="1"/>
    <col min="1969" max="1969" width="9.88671875" style="14" customWidth="1"/>
    <col min="1970" max="1970" width="0" style="14" hidden="1" customWidth="1"/>
    <col min="1971" max="1971" width="7" style="14" customWidth="1"/>
    <col min="1972" max="1972" width="14.44140625" style="14" customWidth="1"/>
    <col min="1973" max="1973" width="3.77734375" style="14" customWidth="1"/>
    <col min="1974" max="1974" width="8.109375" style="14" customWidth="1"/>
    <col min="1975" max="1975" width="4" style="14" customWidth="1"/>
    <col min="1976" max="1976" width="6.109375" style="14" customWidth="1"/>
    <col min="1977" max="1977" width="7.6640625" style="14" customWidth="1"/>
    <col min="1978" max="1978" width="8" style="14" customWidth="1"/>
    <col min="1979" max="1979" width="33.5546875" style="14" customWidth="1"/>
    <col min="1980" max="1981" width="0" style="14" hidden="1" customWidth="1"/>
    <col min="1982" max="1982" width="19.5546875" style="14" customWidth="1"/>
    <col min="1983" max="1983" width="0" style="14" hidden="1" customWidth="1"/>
    <col min="1984" max="2205" width="8.88671875" style="14"/>
    <col min="2206" max="2207" width="3.21875" style="14" customWidth="1"/>
    <col min="2208" max="2208" width="16.33203125" style="14" customWidth="1"/>
    <col min="2209" max="2209" width="0" style="14" hidden="1" customWidth="1"/>
    <col min="2210" max="2211" width="4" style="14" customWidth="1"/>
    <col min="2212" max="2214" width="8.109375" style="14" customWidth="1"/>
    <col min="2215" max="2215" width="5.33203125" style="14" customWidth="1"/>
    <col min="2216" max="2216" width="6.33203125" style="14" customWidth="1"/>
    <col min="2217" max="2217" width="16.109375" style="14" customWidth="1"/>
    <col min="2218" max="2218" width="23.6640625" style="14" customWidth="1"/>
    <col min="2219" max="2219" width="38.33203125" style="14" customWidth="1"/>
    <col min="2220" max="2220" width="9.5546875" style="14" customWidth="1"/>
    <col min="2221" max="2221" width="23.33203125" style="14" customWidth="1"/>
    <col min="2222" max="2222" width="12.21875" style="14" customWidth="1"/>
    <col min="2223" max="2224" width="8.109375" style="14" customWidth="1"/>
    <col min="2225" max="2225" width="9.88671875" style="14" customWidth="1"/>
    <col min="2226" max="2226" width="0" style="14" hidden="1" customWidth="1"/>
    <col min="2227" max="2227" width="7" style="14" customWidth="1"/>
    <col min="2228" max="2228" width="14.44140625" style="14" customWidth="1"/>
    <col min="2229" max="2229" width="3.77734375" style="14" customWidth="1"/>
    <col min="2230" max="2230" width="8.109375" style="14" customWidth="1"/>
    <col min="2231" max="2231" width="4" style="14" customWidth="1"/>
    <col min="2232" max="2232" width="6.109375" style="14" customWidth="1"/>
    <col min="2233" max="2233" width="7.6640625" style="14" customWidth="1"/>
    <col min="2234" max="2234" width="8" style="14" customWidth="1"/>
    <col min="2235" max="2235" width="33.5546875" style="14" customWidth="1"/>
    <col min="2236" max="2237" width="0" style="14" hidden="1" customWidth="1"/>
    <col min="2238" max="2238" width="19.5546875" style="14" customWidth="1"/>
    <col min="2239" max="2239" width="0" style="14" hidden="1" customWidth="1"/>
    <col min="2240" max="2461" width="8.88671875" style="14"/>
    <col min="2462" max="2463" width="3.21875" style="14" customWidth="1"/>
    <col min="2464" max="2464" width="16.33203125" style="14" customWidth="1"/>
    <col min="2465" max="2465" width="0" style="14" hidden="1" customWidth="1"/>
    <col min="2466" max="2467" width="4" style="14" customWidth="1"/>
    <col min="2468" max="2470" width="8.109375" style="14" customWidth="1"/>
    <col min="2471" max="2471" width="5.33203125" style="14" customWidth="1"/>
    <col min="2472" max="2472" width="6.33203125" style="14" customWidth="1"/>
    <col min="2473" max="2473" width="16.109375" style="14" customWidth="1"/>
    <col min="2474" max="2474" width="23.6640625" style="14" customWidth="1"/>
    <col min="2475" max="2475" width="38.33203125" style="14" customWidth="1"/>
    <col min="2476" max="2476" width="9.5546875" style="14" customWidth="1"/>
    <col min="2477" max="2477" width="23.33203125" style="14" customWidth="1"/>
    <col min="2478" max="2478" width="12.21875" style="14" customWidth="1"/>
    <col min="2479" max="2480" width="8.109375" style="14" customWidth="1"/>
    <col min="2481" max="2481" width="9.88671875" style="14" customWidth="1"/>
    <col min="2482" max="2482" width="0" style="14" hidden="1" customWidth="1"/>
    <col min="2483" max="2483" width="7" style="14" customWidth="1"/>
    <col min="2484" max="2484" width="14.44140625" style="14" customWidth="1"/>
    <col min="2485" max="2485" width="3.77734375" style="14" customWidth="1"/>
    <col min="2486" max="2486" width="8.109375" style="14" customWidth="1"/>
    <col min="2487" max="2487" width="4" style="14" customWidth="1"/>
    <col min="2488" max="2488" width="6.109375" style="14" customWidth="1"/>
    <col min="2489" max="2489" width="7.6640625" style="14" customWidth="1"/>
    <col min="2490" max="2490" width="8" style="14" customWidth="1"/>
    <col min="2491" max="2491" width="33.5546875" style="14" customWidth="1"/>
    <col min="2492" max="2493" width="0" style="14" hidden="1" customWidth="1"/>
    <col min="2494" max="2494" width="19.5546875" style="14" customWidth="1"/>
    <col min="2495" max="2495" width="0" style="14" hidden="1" customWidth="1"/>
    <col min="2496" max="2717" width="8.88671875" style="14"/>
    <col min="2718" max="2719" width="3.21875" style="14" customWidth="1"/>
    <col min="2720" max="2720" width="16.33203125" style="14" customWidth="1"/>
    <col min="2721" max="2721" width="0" style="14" hidden="1" customWidth="1"/>
    <col min="2722" max="2723" width="4" style="14" customWidth="1"/>
    <col min="2724" max="2726" width="8.109375" style="14" customWidth="1"/>
    <col min="2727" max="2727" width="5.33203125" style="14" customWidth="1"/>
    <col min="2728" max="2728" width="6.33203125" style="14" customWidth="1"/>
    <col min="2729" max="2729" width="16.109375" style="14" customWidth="1"/>
    <col min="2730" max="2730" width="23.6640625" style="14" customWidth="1"/>
    <col min="2731" max="2731" width="38.33203125" style="14" customWidth="1"/>
    <col min="2732" max="2732" width="9.5546875" style="14" customWidth="1"/>
    <col min="2733" max="2733" width="23.33203125" style="14" customWidth="1"/>
    <col min="2734" max="2734" width="12.21875" style="14" customWidth="1"/>
    <col min="2735" max="2736" width="8.109375" style="14" customWidth="1"/>
    <col min="2737" max="2737" width="9.88671875" style="14" customWidth="1"/>
    <col min="2738" max="2738" width="0" style="14" hidden="1" customWidth="1"/>
    <col min="2739" max="2739" width="7" style="14" customWidth="1"/>
    <col min="2740" max="2740" width="14.44140625" style="14" customWidth="1"/>
    <col min="2741" max="2741" width="3.77734375" style="14" customWidth="1"/>
    <col min="2742" max="2742" width="8.109375" style="14" customWidth="1"/>
    <col min="2743" max="2743" width="4" style="14" customWidth="1"/>
    <col min="2744" max="2744" width="6.109375" style="14" customWidth="1"/>
    <col min="2745" max="2745" width="7.6640625" style="14" customWidth="1"/>
    <col min="2746" max="2746" width="8" style="14" customWidth="1"/>
    <col min="2747" max="2747" width="33.5546875" style="14" customWidth="1"/>
    <col min="2748" max="2749" width="0" style="14" hidden="1" customWidth="1"/>
    <col min="2750" max="2750" width="19.5546875" style="14" customWidth="1"/>
    <col min="2751" max="2751" width="0" style="14" hidden="1" customWidth="1"/>
    <col min="2752" max="2973" width="8.88671875" style="14"/>
    <col min="2974" max="2975" width="3.21875" style="14" customWidth="1"/>
    <col min="2976" max="2976" width="16.33203125" style="14" customWidth="1"/>
    <col min="2977" max="2977" width="0" style="14" hidden="1" customWidth="1"/>
    <col min="2978" max="2979" width="4" style="14" customWidth="1"/>
    <col min="2980" max="2982" width="8.109375" style="14" customWidth="1"/>
    <col min="2983" max="2983" width="5.33203125" style="14" customWidth="1"/>
    <col min="2984" max="2984" width="6.33203125" style="14" customWidth="1"/>
    <col min="2985" max="2985" width="16.109375" style="14" customWidth="1"/>
    <col min="2986" max="2986" width="23.6640625" style="14" customWidth="1"/>
    <col min="2987" max="2987" width="38.33203125" style="14" customWidth="1"/>
    <col min="2988" max="2988" width="9.5546875" style="14" customWidth="1"/>
    <col min="2989" max="2989" width="23.33203125" style="14" customWidth="1"/>
    <col min="2990" max="2990" width="12.21875" style="14" customWidth="1"/>
    <col min="2991" max="2992" width="8.109375" style="14" customWidth="1"/>
    <col min="2993" max="2993" width="9.88671875" style="14" customWidth="1"/>
    <col min="2994" max="2994" width="0" style="14" hidden="1" customWidth="1"/>
    <col min="2995" max="2995" width="7" style="14" customWidth="1"/>
    <col min="2996" max="2996" width="14.44140625" style="14" customWidth="1"/>
    <col min="2997" max="2997" width="3.77734375" style="14" customWidth="1"/>
    <col min="2998" max="2998" width="8.109375" style="14" customWidth="1"/>
    <col min="2999" max="2999" width="4" style="14" customWidth="1"/>
    <col min="3000" max="3000" width="6.109375" style="14" customWidth="1"/>
    <col min="3001" max="3001" width="7.6640625" style="14" customWidth="1"/>
    <col min="3002" max="3002" width="8" style="14" customWidth="1"/>
    <col min="3003" max="3003" width="33.5546875" style="14" customWidth="1"/>
    <col min="3004" max="3005" width="0" style="14" hidden="1" customWidth="1"/>
    <col min="3006" max="3006" width="19.5546875" style="14" customWidth="1"/>
    <col min="3007" max="3007" width="0" style="14" hidden="1" customWidth="1"/>
    <col min="3008" max="3229" width="8.88671875" style="14"/>
    <col min="3230" max="3231" width="3.21875" style="14" customWidth="1"/>
    <col min="3232" max="3232" width="16.33203125" style="14" customWidth="1"/>
    <col min="3233" max="3233" width="0" style="14" hidden="1" customWidth="1"/>
    <col min="3234" max="3235" width="4" style="14" customWidth="1"/>
    <col min="3236" max="3238" width="8.109375" style="14" customWidth="1"/>
    <col min="3239" max="3239" width="5.33203125" style="14" customWidth="1"/>
    <col min="3240" max="3240" width="6.33203125" style="14" customWidth="1"/>
    <col min="3241" max="3241" width="16.109375" style="14" customWidth="1"/>
    <col min="3242" max="3242" width="23.6640625" style="14" customWidth="1"/>
    <col min="3243" max="3243" width="38.33203125" style="14" customWidth="1"/>
    <col min="3244" max="3244" width="9.5546875" style="14" customWidth="1"/>
    <col min="3245" max="3245" width="23.33203125" style="14" customWidth="1"/>
    <col min="3246" max="3246" width="12.21875" style="14" customWidth="1"/>
    <col min="3247" max="3248" width="8.109375" style="14" customWidth="1"/>
    <col min="3249" max="3249" width="9.88671875" style="14" customWidth="1"/>
    <col min="3250" max="3250" width="0" style="14" hidden="1" customWidth="1"/>
    <col min="3251" max="3251" width="7" style="14" customWidth="1"/>
    <col min="3252" max="3252" width="14.44140625" style="14" customWidth="1"/>
    <col min="3253" max="3253" width="3.77734375" style="14" customWidth="1"/>
    <col min="3254" max="3254" width="8.109375" style="14" customWidth="1"/>
    <col min="3255" max="3255" width="4" style="14" customWidth="1"/>
    <col min="3256" max="3256" width="6.109375" style="14" customWidth="1"/>
    <col min="3257" max="3257" width="7.6640625" style="14" customWidth="1"/>
    <col min="3258" max="3258" width="8" style="14" customWidth="1"/>
    <col min="3259" max="3259" width="33.5546875" style="14" customWidth="1"/>
    <col min="3260" max="3261" width="0" style="14" hidden="1" customWidth="1"/>
    <col min="3262" max="3262" width="19.5546875" style="14" customWidth="1"/>
    <col min="3263" max="3263" width="0" style="14" hidden="1" customWidth="1"/>
    <col min="3264" max="3485" width="8.88671875" style="14"/>
    <col min="3486" max="3487" width="3.21875" style="14" customWidth="1"/>
    <col min="3488" max="3488" width="16.33203125" style="14" customWidth="1"/>
    <col min="3489" max="3489" width="0" style="14" hidden="1" customWidth="1"/>
    <col min="3490" max="3491" width="4" style="14" customWidth="1"/>
    <col min="3492" max="3494" width="8.109375" style="14" customWidth="1"/>
    <col min="3495" max="3495" width="5.33203125" style="14" customWidth="1"/>
    <col min="3496" max="3496" width="6.33203125" style="14" customWidth="1"/>
    <col min="3497" max="3497" width="16.109375" style="14" customWidth="1"/>
    <col min="3498" max="3498" width="23.6640625" style="14" customWidth="1"/>
    <col min="3499" max="3499" width="38.33203125" style="14" customWidth="1"/>
    <col min="3500" max="3500" width="9.5546875" style="14" customWidth="1"/>
    <col min="3501" max="3501" width="23.33203125" style="14" customWidth="1"/>
    <col min="3502" max="3502" width="12.21875" style="14" customWidth="1"/>
    <col min="3503" max="3504" width="8.109375" style="14" customWidth="1"/>
    <col min="3505" max="3505" width="9.88671875" style="14" customWidth="1"/>
    <col min="3506" max="3506" width="0" style="14" hidden="1" customWidth="1"/>
    <col min="3507" max="3507" width="7" style="14" customWidth="1"/>
    <col min="3508" max="3508" width="14.44140625" style="14" customWidth="1"/>
    <col min="3509" max="3509" width="3.77734375" style="14" customWidth="1"/>
    <col min="3510" max="3510" width="8.109375" style="14" customWidth="1"/>
    <col min="3511" max="3511" width="4" style="14" customWidth="1"/>
    <col min="3512" max="3512" width="6.109375" style="14" customWidth="1"/>
    <col min="3513" max="3513" width="7.6640625" style="14" customWidth="1"/>
    <col min="3514" max="3514" width="8" style="14" customWidth="1"/>
    <col min="3515" max="3515" width="33.5546875" style="14" customWidth="1"/>
    <col min="3516" max="3517" width="0" style="14" hidden="1" customWidth="1"/>
    <col min="3518" max="3518" width="19.5546875" style="14" customWidth="1"/>
    <col min="3519" max="3519" width="0" style="14" hidden="1" customWidth="1"/>
    <col min="3520" max="3741" width="8.88671875" style="14"/>
    <col min="3742" max="3743" width="3.21875" style="14" customWidth="1"/>
    <col min="3744" max="3744" width="16.33203125" style="14" customWidth="1"/>
    <col min="3745" max="3745" width="0" style="14" hidden="1" customWidth="1"/>
    <col min="3746" max="3747" width="4" style="14" customWidth="1"/>
    <col min="3748" max="3750" width="8.109375" style="14" customWidth="1"/>
    <col min="3751" max="3751" width="5.33203125" style="14" customWidth="1"/>
    <col min="3752" max="3752" width="6.33203125" style="14" customWidth="1"/>
    <col min="3753" max="3753" width="16.109375" style="14" customWidth="1"/>
    <col min="3754" max="3754" width="23.6640625" style="14" customWidth="1"/>
    <col min="3755" max="3755" width="38.33203125" style="14" customWidth="1"/>
    <col min="3756" max="3756" width="9.5546875" style="14" customWidth="1"/>
    <col min="3757" max="3757" width="23.33203125" style="14" customWidth="1"/>
    <col min="3758" max="3758" width="12.21875" style="14" customWidth="1"/>
    <col min="3759" max="3760" width="8.109375" style="14" customWidth="1"/>
    <col min="3761" max="3761" width="9.88671875" style="14" customWidth="1"/>
    <col min="3762" max="3762" width="0" style="14" hidden="1" customWidth="1"/>
    <col min="3763" max="3763" width="7" style="14" customWidth="1"/>
    <col min="3764" max="3764" width="14.44140625" style="14" customWidth="1"/>
    <col min="3765" max="3765" width="3.77734375" style="14" customWidth="1"/>
    <col min="3766" max="3766" width="8.109375" style="14" customWidth="1"/>
    <col min="3767" max="3767" width="4" style="14" customWidth="1"/>
    <col min="3768" max="3768" width="6.109375" style="14" customWidth="1"/>
    <col min="3769" max="3769" width="7.6640625" style="14" customWidth="1"/>
    <col min="3770" max="3770" width="8" style="14" customWidth="1"/>
    <col min="3771" max="3771" width="33.5546875" style="14" customWidth="1"/>
    <col min="3772" max="3773" width="0" style="14" hidden="1" customWidth="1"/>
    <col min="3774" max="3774" width="19.5546875" style="14" customWidth="1"/>
    <col min="3775" max="3775" width="0" style="14" hidden="1" customWidth="1"/>
    <col min="3776" max="3997" width="8.88671875" style="14"/>
    <col min="3998" max="3999" width="3.21875" style="14" customWidth="1"/>
    <col min="4000" max="4000" width="16.33203125" style="14" customWidth="1"/>
    <col min="4001" max="4001" width="0" style="14" hidden="1" customWidth="1"/>
    <col min="4002" max="4003" width="4" style="14" customWidth="1"/>
    <col min="4004" max="4006" width="8.109375" style="14" customWidth="1"/>
    <col min="4007" max="4007" width="5.33203125" style="14" customWidth="1"/>
    <col min="4008" max="4008" width="6.33203125" style="14" customWidth="1"/>
    <col min="4009" max="4009" width="16.109375" style="14" customWidth="1"/>
    <col min="4010" max="4010" width="23.6640625" style="14" customWidth="1"/>
    <col min="4011" max="4011" width="38.33203125" style="14" customWidth="1"/>
    <col min="4012" max="4012" width="9.5546875" style="14" customWidth="1"/>
    <col min="4013" max="4013" width="23.33203125" style="14" customWidth="1"/>
    <col min="4014" max="4014" width="12.21875" style="14" customWidth="1"/>
    <col min="4015" max="4016" width="8.109375" style="14" customWidth="1"/>
    <col min="4017" max="4017" width="9.88671875" style="14" customWidth="1"/>
    <col min="4018" max="4018" width="0" style="14" hidden="1" customWidth="1"/>
    <col min="4019" max="4019" width="7" style="14" customWidth="1"/>
    <col min="4020" max="4020" width="14.44140625" style="14" customWidth="1"/>
    <col min="4021" max="4021" width="3.77734375" style="14" customWidth="1"/>
    <col min="4022" max="4022" width="8.109375" style="14" customWidth="1"/>
    <col min="4023" max="4023" width="4" style="14" customWidth="1"/>
    <col min="4024" max="4024" width="6.109375" style="14" customWidth="1"/>
    <col min="4025" max="4025" width="7.6640625" style="14" customWidth="1"/>
    <col min="4026" max="4026" width="8" style="14" customWidth="1"/>
    <col min="4027" max="4027" width="33.5546875" style="14" customWidth="1"/>
    <col min="4028" max="4029" width="0" style="14" hidden="1" customWidth="1"/>
    <col min="4030" max="4030" width="19.5546875" style="14" customWidth="1"/>
    <col min="4031" max="4031" width="0" style="14" hidden="1" customWidth="1"/>
    <col min="4032" max="4253" width="8.88671875" style="14"/>
    <col min="4254" max="4255" width="3.21875" style="14" customWidth="1"/>
    <col min="4256" max="4256" width="16.33203125" style="14" customWidth="1"/>
    <col min="4257" max="4257" width="0" style="14" hidden="1" customWidth="1"/>
    <col min="4258" max="4259" width="4" style="14" customWidth="1"/>
    <col min="4260" max="4262" width="8.109375" style="14" customWidth="1"/>
    <col min="4263" max="4263" width="5.33203125" style="14" customWidth="1"/>
    <col min="4264" max="4264" width="6.33203125" style="14" customWidth="1"/>
    <col min="4265" max="4265" width="16.109375" style="14" customWidth="1"/>
    <col min="4266" max="4266" width="23.6640625" style="14" customWidth="1"/>
    <col min="4267" max="4267" width="38.33203125" style="14" customWidth="1"/>
    <col min="4268" max="4268" width="9.5546875" style="14" customWidth="1"/>
    <col min="4269" max="4269" width="23.33203125" style="14" customWidth="1"/>
    <col min="4270" max="4270" width="12.21875" style="14" customWidth="1"/>
    <col min="4271" max="4272" width="8.109375" style="14" customWidth="1"/>
    <col min="4273" max="4273" width="9.88671875" style="14" customWidth="1"/>
    <col min="4274" max="4274" width="0" style="14" hidden="1" customWidth="1"/>
    <col min="4275" max="4275" width="7" style="14" customWidth="1"/>
    <col min="4276" max="4276" width="14.44140625" style="14" customWidth="1"/>
    <col min="4277" max="4277" width="3.77734375" style="14" customWidth="1"/>
    <col min="4278" max="4278" width="8.109375" style="14" customWidth="1"/>
    <col min="4279" max="4279" width="4" style="14" customWidth="1"/>
    <col min="4280" max="4280" width="6.109375" style="14" customWidth="1"/>
    <col min="4281" max="4281" width="7.6640625" style="14" customWidth="1"/>
    <col min="4282" max="4282" width="8" style="14" customWidth="1"/>
    <col min="4283" max="4283" width="33.5546875" style="14" customWidth="1"/>
    <col min="4284" max="4285" width="0" style="14" hidden="1" customWidth="1"/>
    <col min="4286" max="4286" width="19.5546875" style="14" customWidth="1"/>
    <col min="4287" max="4287" width="0" style="14" hidden="1" customWidth="1"/>
    <col min="4288" max="4509" width="8.88671875" style="14"/>
    <col min="4510" max="4511" width="3.21875" style="14" customWidth="1"/>
    <col min="4512" max="4512" width="16.33203125" style="14" customWidth="1"/>
    <col min="4513" max="4513" width="0" style="14" hidden="1" customWidth="1"/>
    <col min="4514" max="4515" width="4" style="14" customWidth="1"/>
    <col min="4516" max="4518" width="8.109375" style="14" customWidth="1"/>
    <col min="4519" max="4519" width="5.33203125" style="14" customWidth="1"/>
    <col min="4520" max="4520" width="6.33203125" style="14" customWidth="1"/>
    <col min="4521" max="4521" width="16.109375" style="14" customWidth="1"/>
    <col min="4522" max="4522" width="23.6640625" style="14" customWidth="1"/>
    <col min="4523" max="4523" width="38.33203125" style="14" customWidth="1"/>
    <col min="4524" max="4524" width="9.5546875" style="14" customWidth="1"/>
    <col min="4525" max="4525" width="23.33203125" style="14" customWidth="1"/>
    <col min="4526" max="4526" width="12.21875" style="14" customWidth="1"/>
    <col min="4527" max="4528" width="8.109375" style="14" customWidth="1"/>
    <col min="4529" max="4529" width="9.88671875" style="14" customWidth="1"/>
    <col min="4530" max="4530" width="0" style="14" hidden="1" customWidth="1"/>
    <col min="4531" max="4531" width="7" style="14" customWidth="1"/>
    <col min="4532" max="4532" width="14.44140625" style="14" customWidth="1"/>
    <col min="4533" max="4533" width="3.77734375" style="14" customWidth="1"/>
    <col min="4534" max="4534" width="8.109375" style="14" customWidth="1"/>
    <col min="4535" max="4535" width="4" style="14" customWidth="1"/>
    <col min="4536" max="4536" width="6.109375" style="14" customWidth="1"/>
    <col min="4537" max="4537" width="7.6640625" style="14" customWidth="1"/>
    <col min="4538" max="4538" width="8" style="14" customWidth="1"/>
    <col min="4539" max="4539" width="33.5546875" style="14" customWidth="1"/>
    <col min="4540" max="4541" width="0" style="14" hidden="1" customWidth="1"/>
    <col min="4542" max="4542" width="19.5546875" style="14" customWidth="1"/>
    <col min="4543" max="4543" width="0" style="14" hidden="1" customWidth="1"/>
    <col min="4544" max="4765" width="8.88671875" style="14"/>
    <col min="4766" max="4767" width="3.21875" style="14" customWidth="1"/>
    <col min="4768" max="4768" width="16.33203125" style="14" customWidth="1"/>
    <col min="4769" max="4769" width="0" style="14" hidden="1" customWidth="1"/>
    <col min="4770" max="4771" width="4" style="14" customWidth="1"/>
    <col min="4772" max="4774" width="8.109375" style="14" customWidth="1"/>
    <col min="4775" max="4775" width="5.33203125" style="14" customWidth="1"/>
    <col min="4776" max="4776" width="6.33203125" style="14" customWidth="1"/>
    <col min="4777" max="4777" width="16.109375" style="14" customWidth="1"/>
    <col min="4778" max="4778" width="23.6640625" style="14" customWidth="1"/>
    <col min="4779" max="4779" width="38.33203125" style="14" customWidth="1"/>
    <col min="4780" max="4780" width="9.5546875" style="14" customWidth="1"/>
    <col min="4781" max="4781" width="23.33203125" style="14" customWidth="1"/>
    <col min="4782" max="4782" width="12.21875" style="14" customWidth="1"/>
    <col min="4783" max="4784" width="8.109375" style="14" customWidth="1"/>
    <col min="4785" max="4785" width="9.88671875" style="14" customWidth="1"/>
    <col min="4786" max="4786" width="0" style="14" hidden="1" customWidth="1"/>
    <col min="4787" max="4787" width="7" style="14" customWidth="1"/>
    <col min="4788" max="4788" width="14.44140625" style="14" customWidth="1"/>
    <col min="4789" max="4789" width="3.77734375" style="14" customWidth="1"/>
    <col min="4790" max="4790" width="8.109375" style="14" customWidth="1"/>
    <col min="4791" max="4791" width="4" style="14" customWidth="1"/>
    <col min="4792" max="4792" width="6.109375" style="14" customWidth="1"/>
    <col min="4793" max="4793" width="7.6640625" style="14" customWidth="1"/>
    <col min="4794" max="4794" width="8" style="14" customWidth="1"/>
    <col min="4795" max="4795" width="33.5546875" style="14" customWidth="1"/>
    <col min="4796" max="4797" width="0" style="14" hidden="1" customWidth="1"/>
    <col min="4798" max="4798" width="19.5546875" style="14" customWidth="1"/>
    <col min="4799" max="4799" width="0" style="14" hidden="1" customWidth="1"/>
    <col min="4800" max="5021" width="8.88671875" style="14"/>
    <col min="5022" max="5023" width="3.21875" style="14" customWidth="1"/>
    <col min="5024" max="5024" width="16.33203125" style="14" customWidth="1"/>
    <col min="5025" max="5025" width="0" style="14" hidden="1" customWidth="1"/>
    <col min="5026" max="5027" width="4" style="14" customWidth="1"/>
    <col min="5028" max="5030" width="8.109375" style="14" customWidth="1"/>
    <col min="5031" max="5031" width="5.33203125" style="14" customWidth="1"/>
    <col min="5032" max="5032" width="6.33203125" style="14" customWidth="1"/>
    <col min="5033" max="5033" width="16.109375" style="14" customWidth="1"/>
    <col min="5034" max="5034" width="23.6640625" style="14" customWidth="1"/>
    <col min="5035" max="5035" width="38.33203125" style="14" customWidth="1"/>
    <col min="5036" max="5036" width="9.5546875" style="14" customWidth="1"/>
    <col min="5037" max="5037" width="23.33203125" style="14" customWidth="1"/>
    <col min="5038" max="5038" width="12.21875" style="14" customWidth="1"/>
    <col min="5039" max="5040" width="8.109375" style="14" customWidth="1"/>
    <col min="5041" max="5041" width="9.88671875" style="14" customWidth="1"/>
    <col min="5042" max="5042" width="0" style="14" hidden="1" customWidth="1"/>
    <col min="5043" max="5043" width="7" style="14" customWidth="1"/>
    <col min="5044" max="5044" width="14.44140625" style="14" customWidth="1"/>
    <col min="5045" max="5045" width="3.77734375" style="14" customWidth="1"/>
    <col min="5046" max="5046" width="8.109375" style="14" customWidth="1"/>
    <col min="5047" max="5047" width="4" style="14" customWidth="1"/>
    <col min="5048" max="5048" width="6.109375" style="14" customWidth="1"/>
    <col min="5049" max="5049" width="7.6640625" style="14" customWidth="1"/>
    <col min="5050" max="5050" width="8" style="14" customWidth="1"/>
    <col min="5051" max="5051" width="33.5546875" style="14" customWidth="1"/>
    <col min="5052" max="5053" width="0" style="14" hidden="1" customWidth="1"/>
    <col min="5054" max="5054" width="19.5546875" style="14" customWidth="1"/>
    <col min="5055" max="5055" width="0" style="14" hidden="1" customWidth="1"/>
    <col min="5056" max="5277" width="8.88671875" style="14"/>
    <col min="5278" max="5279" width="3.21875" style="14" customWidth="1"/>
    <col min="5280" max="5280" width="16.33203125" style="14" customWidth="1"/>
    <col min="5281" max="5281" width="0" style="14" hidden="1" customWidth="1"/>
    <col min="5282" max="5283" width="4" style="14" customWidth="1"/>
    <col min="5284" max="5286" width="8.109375" style="14" customWidth="1"/>
    <col min="5287" max="5287" width="5.33203125" style="14" customWidth="1"/>
    <col min="5288" max="5288" width="6.33203125" style="14" customWidth="1"/>
    <col min="5289" max="5289" width="16.109375" style="14" customWidth="1"/>
    <col min="5290" max="5290" width="23.6640625" style="14" customWidth="1"/>
    <col min="5291" max="5291" width="38.33203125" style="14" customWidth="1"/>
    <col min="5292" max="5292" width="9.5546875" style="14" customWidth="1"/>
    <col min="5293" max="5293" width="23.33203125" style="14" customWidth="1"/>
    <col min="5294" max="5294" width="12.21875" style="14" customWidth="1"/>
    <col min="5295" max="5296" width="8.109375" style="14" customWidth="1"/>
    <col min="5297" max="5297" width="9.88671875" style="14" customWidth="1"/>
    <col min="5298" max="5298" width="0" style="14" hidden="1" customWidth="1"/>
    <col min="5299" max="5299" width="7" style="14" customWidth="1"/>
    <col min="5300" max="5300" width="14.44140625" style="14" customWidth="1"/>
    <col min="5301" max="5301" width="3.77734375" style="14" customWidth="1"/>
    <col min="5302" max="5302" width="8.109375" style="14" customWidth="1"/>
    <col min="5303" max="5303" width="4" style="14" customWidth="1"/>
    <col min="5304" max="5304" width="6.109375" style="14" customWidth="1"/>
    <col min="5305" max="5305" width="7.6640625" style="14" customWidth="1"/>
    <col min="5306" max="5306" width="8" style="14" customWidth="1"/>
    <col min="5307" max="5307" width="33.5546875" style="14" customWidth="1"/>
    <col min="5308" max="5309" width="0" style="14" hidden="1" customWidth="1"/>
    <col min="5310" max="5310" width="19.5546875" style="14" customWidth="1"/>
    <col min="5311" max="5311" width="0" style="14" hidden="1" customWidth="1"/>
    <col min="5312" max="5533" width="8.88671875" style="14"/>
    <col min="5534" max="5535" width="3.21875" style="14" customWidth="1"/>
    <col min="5536" max="5536" width="16.33203125" style="14" customWidth="1"/>
    <col min="5537" max="5537" width="0" style="14" hidden="1" customWidth="1"/>
    <col min="5538" max="5539" width="4" style="14" customWidth="1"/>
    <col min="5540" max="5542" width="8.109375" style="14" customWidth="1"/>
    <col min="5543" max="5543" width="5.33203125" style="14" customWidth="1"/>
    <col min="5544" max="5544" width="6.33203125" style="14" customWidth="1"/>
    <col min="5545" max="5545" width="16.109375" style="14" customWidth="1"/>
    <col min="5546" max="5546" width="23.6640625" style="14" customWidth="1"/>
    <col min="5547" max="5547" width="38.33203125" style="14" customWidth="1"/>
    <col min="5548" max="5548" width="9.5546875" style="14" customWidth="1"/>
    <col min="5549" max="5549" width="23.33203125" style="14" customWidth="1"/>
    <col min="5550" max="5550" width="12.21875" style="14" customWidth="1"/>
    <col min="5551" max="5552" width="8.109375" style="14" customWidth="1"/>
    <col min="5553" max="5553" width="9.88671875" style="14" customWidth="1"/>
    <col min="5554" max="5554" width="0" style="14" hidden="1" customWidth="1"/>
    <col min="5555" max="5555" width="7" style="14" customWidth="1"/>
    <col min="5556" max="5556" width="14.44140625" style="14" customWidth="1"/>
    <col min="5557" max="5557" width="3.77734375" style="14" customWidth="1"/>
    <col min="5558" max="5558" width="8.109375" style="14" customWidth="1"/>
    <col min="5559" max="5559" width="4" style="14" customWidth="1"/>
    <col min="5560" max="5560" width="6.109375" style="14" customWidth="1"/>
    <col min="5561" max="5561" width="7.6640625" style="14" customWidth="1"/>
    <col min="5562" max="5562" width="8" style="14" customWidth="1"/>
    <col min="5563" max="5563" width="33.5546875" style="14" customWidth="1"/>
    <col min="5564" max="5565" width="0" style="14" hidden="1" customWidth="1"/>
    <col min="5566" max="5566" width="19.5546875" style="14" customWidth="1"/>
    <col min="5567" max="5567" width="0" style="14" hidden="1" customWidth="1"/>
    <col min="5568" max="5789" width="8.88671875" style="14"/>
    <col min="5790" max="5791" width="3.21875" style="14" customWidth="1"/>
    <col min="5792" max="5792" width="16.33203125" style="14" customWidth="1"/>
    <col min="5793" max="5793" width="0" style="14" hidden="1" customWidth="1"/>
    <col min="5794" max="5795" width="4" style="14" customWidth="1"/>
    <col min="5796" max="5798" width="8.109375" style="14" customWidth="1"/>
    <col min="5799" max="5799" width="5.33203125" style="14" customWidth="1"/>
    <col min="5800" max="5800" width="6.33203125" style="14" customWidth="1"/>
    <col min="5801" max="5801" width="16.109375" style="14" customWidth="1"/>
    <col min="5802" max="5802" width="23.6640625" style="14" customWidth="1"/>
    <col min="5803" max="5803" width="38.33203125" style="14" customWidth="1"/>
    <col min="5804" max="5804" width="9.5546875" style="14" customWidth="1"/>
    <col min="5805" max="5805" width="23.33203125" style="14" customWidth="1"/>
    <col min="5806" max="5806" width="12.21875" style="14" customWidth="1"/>
    <col min="5807" max="5808" width="8.109375" style="14" customWidth="1"/>
    <col min="5809" max="5809" width="9.88671875" style="14" customWidth="1"/>
    <col min="5810" max="5810" width="0" style="14" hidden="1" customWidth="1"/>
    <col min="5811" max="5811" width="7" style="14" customWidth="1"/>
    <col min="5812" max="5812" width="14.44140625" style="14" customWidth="1"/>
    <col min="5813" max="5813" width="3.77734375" style="14" customWidth="1"/>
    <col min="5814" max="5814" width="8.109375" style="14" customWidth="1"/>
    <col min="5815" max="5815" width="4" style="14" customWidth="1"/>
    <col min="5816" max="5816" width="6.109375" style="14" customWidth="1"/>
    <col min="5817" max="5817" width="7.6640625" style="14" customWidth="1"/>
    <col min="5818" max="5818" width="8" style="14" customWidth="1"/>
    <col min="5819" max="5819" width="33.5546875" style="14" customWidth="1"/>
    <col min="5820" max="5821" width="0" style="14" hidden="1" customWidth="1"/>
    <col min="5822" max="5822" width="19.5546875" style="14" customWidth="1"/>
    <col min="5823" max="5823" width="0" style="14" hidden="1" customWidth="1"/>
    <col min="5824" max="6045" width="8.88671875" style="14"/>
    <col min="6046" max="6047" width="3.21875" style="14" customWidth="1"/>
    <col min="6048" max="6048" width="16.33203125" style="14" customWidth="1"/>
    <col min="6049" max="6049" width="0" style="14" hidden="1" customWidth="1"/>
    <col min="6050" max="6051" width="4" style="14" customWidth="1"/>
    <col min="6052" max="6054" width="8.109375" style="14" customWidth="1"/>
    <col min="6055" max="6055" width="5.33203125" style="14" customWidth="1"/>
    <col min="6056" max="6056" width="6.33203125" style="14" customWidth="1"/>
    <col min="6057" max="6057" width="16.109375" style="14" customWidth="1"/>
    <col min="6058" max="6058" width="23.6640625" style="14" customWidth="1"/>
    <col min="6059" max="6059" width="38.33203125" style="14" customWidth="1"/>
    <col min="6060" max="6060" width="9.5546875" style="14" customWidth="1"/>
    <col min="6061" max="6061" width="23.33203125" style="14" customWidth="1"/>
    <col min="6062" max="6062" width="12.21875" style="14" customWidth="1"/>
    <col min="6063" max="6064" width="8.109375" style="14" customWidth="1"/>
    <col min="6065" max="6065" width="9.88671875" style="14" customWidth="1"/>
    <col min="6066" max="6066" width="0" style="14" hidden="1" customWidth="1"/>
    <col min="6067" max="6067" width="7" style="14" customWidth="1"/>
    <col min="6068" max="6068" width="14.44140625" style="14" customWidth="1"/>
    <col min="6069" max="6069" width="3.77734375" style="14" customWidth="1"/>
    <col min="6070" max="6070" width="8.109375" style="14" customWidth="1"/>
    <col min="6071" max="6071" width="4" style="14" customWidth="1"/>
    <col min="6072" max="6072" width="6.109375" style="14" customWidth="1"/>
    <col min="6073" max="6073" width="7.6640625" style="14" customWidth="1"/>
    <col min="6074" max="6074" width="8" style="14" customWidth="1"/>
    <col min="6075" max="6075" width="33.5546875" style="14" customWidth="1"/>
    <col min="6076" max="6077" width="0" style="14" hidden="1" customWidth="1"/>
    <col min="6078" max="6078" width="19.5546875" style="14" customWidth="1"/>
    <col min="6079" max="6079" width="0" style="14" hidden="1" customWidth="1"/>
    <col min="6080" max="6301" width="8.88671875" style="14"/>
    <col min="6302" max="6303" width="3.21875" style="14" customWidth="1"/>
    <col min="6304" max="6304" width="16.33203125" style="14" customWidth="1"/>
    <col min="6305" max="6305" width="0" style="14" hidden="1" customWidth="1"/>
    <col min="6306" max="6307" width="4" style="14" customWidth="1"/>
    <col min="6308" max="6310" width="8.109375" style="14" customWidth="1"/>
    <col min="6311" max="6311" width="5.33203125" style="14" customWidth="1"/>
    <col min="6312" max="6312" width="6.33203125" style="14" customWidth="1"/>
    <col min="6313" max="6313" width="16.109375" style="14" customWidth="1"/>
    <col min="6314" max="6314" width="23.6640625" style="14" customWidth="1"/>
    <col min="6315" max="6315" width="38.33203125" style="14" customWidth="1"/>
    <col min="6316" max="6316" width="9.5546875" style="14" customWidth="1"/>
    <col min="6317" max="6317" width="23.33203125" style="14" customWidth="1"/>
    <col min="6318" max="6318" width="12.21875" style="14" customWidth="1"/>
    <col min="6319" max="6320" width="8.109375" style="14" customWidth="1"/>
    <col min="6321" max="6321" width="9.88671875" style="14" customWidth="1"/>
    <col min="6322" max="6322" width="0" style="14" hidden="1" customWidth="1"/>
    <col min="6323" max="6323" width="7" style="14" customWidth="1"/>
    <col min="6324" max="6324" width="14.44140625" style="14" customWidth="1"/>
    <col min="6325" max="6325" width="3.77734375" style="14" customWidth="1"/>
    <col min="6326" max="6326" width="8.109375" style="14" customWidth="1"/>
    <col min="6327" max="6327" width="4" style="14" customWidth="1"/>
    <col min="6328" max="6328" width="6.109375" style="14" customWidth="1"/>
    <col min="6329" max="6329" width="7.6640625" style="14" customWidth="1"/>
    <col min="6330" max="6330" width="8" style="14" customWidth="1"/>
    <col min="6331" max="6331" width="33.5546875" style="14" customWidth="1"/>
    <col min="6332" max="6333" width="0" style="14" hidden="1" customWidth="1"/>
    <col min="6334" max="6334" width="19.5546875" style="14" customWidth="1"/>
    <col min="6335" max="6335" width="0" style="14" hidden="1" customWidth="1"/>
    <col min="6336" max="6557" width="8.88671875" style="14"/>
    <col min="6558" max="6559" width="3.21875" style="14" customWidth="1"/>
    <col min="6560" max="6560" width="16.33203125" style="14" customWidth="1"/>
    <col min="6561" max="6561" width="0" style="14" hidden="1" customWidth="1"/>
    <col min="6562" max="6563" width="4" style="14" customWidth="1"/>
    <col min="6564" max="6566" width="8.109375" style="14" customWidth="1"/>
    <col min="6567" max="6567" width="5.33203125" style="14" customWidth="1"/>
    <col min="6568" max="6568" width="6.33203125" style="14" customWidth="1"/>
    <col min="6569" max="6569" width="16.109375" style="14" customWidth="1"/>
    <col min="6570" max="6570" width="23.6640625" style="14" customWidth="1"/>
    <col min="6571" max="6571" width="38.33203125" style="14" customWidth="1"/>
    <col min="6572" max="6572" width="9.5546875" style="14" customWidth="1"/>
    <col min="6573" max="6573" width="23.33203125" style="14" customWidth="1"/>
    <col min="6574" max="6574" width="12.21875" style="14" customWidth="1"/>
    <col min="6575" max="6576" width="8.109375" style="14" customWidth="1"/>
    <col min="6577" max="6577" width="9.88671875" style="14" customWidth="1"/>
    <col min="6578" max="6578" width="0" style="14" hidden="1" customWidth="1"/>
    <col min="6579" max="6579" width="7" style="14" customWidth="1"/>
    <col min="6580" max="6580" width="14.44140625" style="14" customWidth="1"/>
    <col min="6581" max="6581" width="3.77734375" style="14" customWidth="1"/>
    <col min="6582" max="6582" width="8.109375" style="14" customWidth="1"/>
    <col min="6583" max="6583" width="4" style="14" customWidth="1"/>
    <col min="6584" max="6584" width="6.109375" style="14" customWidth="1"/>
    <col min="6585" max="6585" width="7.6640625" style="14" customWidth="1"/>
    <col min="6586" max="6586" width="8" style="14" customWidth="1"/>
    <col min="6587" max="6587" width="33.5546875" style="14" customWidth="1"/>
    <col min="6588" max="6589" width="0" style="14" hidden="1" customWidth="1"/>
    <col min="6590" max="6590" width="19.5546875" style="14" customWidth="1"/>
    <col min="6591" max="6591" width="0" style="14" hidden="1" customWidth="1"/>
    <col min="6592" max="6813" width="8.88671875" style="14"/>
    <col min="6814" max="6815" width="3.21875" style="14" customWidth="1"/>
    <col min="6816" max="6816" width="16.33203125" style="14" customWidth="1"/>
    <col min="6817" max="6817" width="0" style="14" hidden="1" customWidth="1"/>
    <col min="6818" max="6819" width="4" style="14" customWidth="1"/>
    <col min="6820" max="6822" width="8.109375" style="14" customWidth="1"/>
    <col min="6823" max="6823" width="5.33203125" style="14" customWidth="1"/>
    <col min="6824" max="6824" width="6.33203125" style="14" customWidth="1"/>
    <col min="6825" max="6825" width="16.109375" style="14" customWidth="1"/>
    <col min="6826" max="6826" width="23.6640625" style="14" customWidth="1"/>
    <col min="6827" max="6827" width="38.33203125" style="14" customWidth="1"/>
    <col min="6828" max="6828" width="9.5546875" style="14" customWidth="1"/>
    <col min="6829" max="6829" width="23.33203125" style="14" customWidth="1"/>
    <col min="6830" max="6830" width="12.21875" style="14" customWidth="1"/>
    <col min="6831" max="6832" width="8.109375" style="14" customWidth="1"/>
    <col min="6833" max="6833" width="9.88671875" style="14" customWidth="1"/>
    <col min="6834" max="6834" width="0" style="14" hidden="1" customWidth="1"/>
    <col min="6835" max="6835" width="7" style="14" customWidth="1"/>
    <col min="6836" max="6836" width="14.44140625" style="14" customWidth="1"/>
    <col min="6837" max="6837" width="3.77734375" style="14" customWidth="1"/>
    <col min="6838" max="6838" width="8.109375" style="14" customWidth="1"/>
    <col min="6839" max="6839" width="4" style="14" customWidth="1"/>
    <col min="6840" max="6840" width="6.109375" style="14" customWidth="1"/>
    <col min="6841" max="6841" width="7.6640625" style="14" customWidth="1"/>
    <col min="6842" max="6842" width="8" style="14" customWidth="1"/>
    <col min="6843" max="6843" width="33.5546875" style="14" customWidth="1"/>
    <col min="6844" max="6845" width="0" style="14" hidden="1" customWidth="1"/>
    <col min="6846" max="6846" width="19.5546875" style="14" customWidth="1"/>
    <col min="6847" max="6847" width="0" style="14" hidden="1" customWidth="1"/>
    <col min="6848" max="7069" width="8.88671875" style="14"/>
    <col min="7070" max="7071" width="3.21875" style="14" customWidth="1"/>
    <col min="7072" max="7072" width="16.33203125" style="14" customWidth="1"/>
    <col min="7073" max="7073" width="0" style="14" hidden="1" customWidth="1"/>
    <col min="7074" max="7075" width="4" style="14" customWidth="1"/>
    <col min="7076" max="7078" width="8.109375" style="14" customWidth="1"/>
    <col min="7079" max="7079" width="5.33203125" style="14" customWidth="1"/>
    <col min="7080" max="7080" width="6.33203125" style="14" customWidth="1"/>
    <col min="7081" max="7081" width="16.109375" style="14" customWidth="1"/>
    <col min="7082" max="7082" width="23.6640625" style="14" customWidth="1"/>
    <col min="7083" max="7083" width="38.33203125" style="14" customWidth="1"/>
    <col min="7084" max="7084" width="9.5546875" style="14" customWidth="1"/>
    <col min="7085" max="7085" width="23.33203125" style="14" customWidth="1"/>
    <col min="7086" max="7086" width="12.21875" style="14" customWidth="1"/>
    <col min="7087" max="7088" width="8.109375" style="14" customWidth="1"/>
    <col min="7089" max="7089" width="9.88671875" style="14" customWidth="1"/>
    <col min="7090" max="7090" width="0" style="14" hidden="1" customWidth="1"/>
    <col min="7091" max="7091" width="7" style="14" customWidth="1"/>
    <col min="7092" max="7092" width="14.44140625" style="14" customWidth="1"/>
    <col min="7093" max="7093" width="3.77734375" style="14" customWidth="1"/>
    <col min="7094" max="7094" width="8.109375" style="14" customWidth="1"/>
    <col min="7095" max="7095" width="4" style="14" customWidth="1"/>
    <col min="7096" max="7096" width="6.109375" style="14" customWidth="1"/>
    <col min="7097" max="7097" width="7.6640625" style="14" customWidth="1"/>
    <col min="7098" max="7098" width="8" style="14" customWidth="1"/>
    <col min="7099" max="7099" width="33.5546875" style="14" customWidth="1"/>
    <col min="7100" max="7101" width="0" style="14" hidden="1" customWidth="1"/>
    <col min="7102" max="7102" width="19.5546875" style="14" customWidth="1"/>
    <col min="7103" max="7103" width="0" style="14" hidden="1" customWidth="1"/>
    <col min="7104" max="7325" width="8.88671875" style="14"/>
    <col min="7326" max="7327" width="3.21875" style="14" customWidth="1"/>
    <col min="7328" max="7328" width="16.33203125" style="14" customWidth="1"/>
    <col min="7329" max="7329" width="0" style="14" hidden="1" customWidth="1"/>
    <col min="7330" max="7331" width="4" style="14" customWidth="1"/>
    <col min="7332" max="7334" width="8.109375" style="14" customWidth="1"/>
    <col min="7335" max="7335" width="5.33203125" style="14" customWidth="1"/>
    <col min="7336" max="7336" width="6.33203125" style="14" customWidth="1"/>
    <col min="7337" max="7337" width="16.109375" style="14" customWidth="1"/>
    <col min="7338" max="7338" width="23.6640625" style="14" customWidth="1"/>
    <col min="7339" max="7339" width="38.33203125" style="14" customWidth="1"/>
    <col min="7340" max="7340" width="9.5546875" style="14" customWidth="1"/>
    <col min="7341" max="7341" width="23.33203125" style="14" customWidth="1"/>
    <col min="7342" max="7342" width="12.21875" style="14" customWidth="1"/>
    <col min="7343" max="7344" width="8.109375" style="14" customWidth="1"/>
    <col min="7345" max="7345" width="9.88671875" style="14" customWidth="1"/>
    <col min="7346" max="7346" width="0" style="14" hidden="1" customWidth="1"/>
    <col min="7347" max="7347" width="7" style="14" customWidth="1"/>
    <col min="7348" max="7348" width="14.44140625" style="14" customWidth="1"/>
    <col min="7349" max="7349" width="3.77734375" style="14" customWidth="1"/>
    <col min="7350" max="7350" width="8.109375" style="14" customWidth="1"/>
    <col min="7351" max="7351" width="4" style="14" customWidth="1"/>
    <col min="7352" max="7352" width="6.109375" style="14" customWidth="1"/>
    <col min="7353" max="7353" width="7.6640625" style="14" customWidth="1"/>
    <col min="7354" max="7354" width="8" style="14" customWidth="1"/>
    <col min="7355" max="7355" width="33.5546875" style="14" customWidth="1"/>
    <col min="7356" max="7357" width="0" style="14" hidden="1" customWidth="1"/>
    <col min="7358" max="7358" width="19.5546875" style="14" customWidth="1"/>
    <col min="7359" max="7359" width="0" style="14" hidden="1" customWidth="1"/>
    <col min="7360" max="7581" width="8.88671875" style="14"/>
    <col min="7582" max="7583" width="3.21875" style="14" customWidth="1"/>
    <col min="7584" max="7584" width="16.33203125" style="14" customWidth="1"/>
    <col min="7585" max="7585" width="0" style="14" hidden="1" customWidth="1"/>
    <col min="7586" max="7587" width="4" style="14" customWidth="1"/>
    <col min="7588" max="7590" width="8.109375" style="14" customWidth="1"/>
    <col min="7591" max="7591" width="5.33203125" style="14" customWidth="1"/>
    <col min="7592" max="7592" width="6.33203125" style="14" customWidth="1"/>
    <col min="7593" max="7593" width="16.109375" style="14" customWidth="1"/>
    <col min="7594" max="7594" width="23.6640625" style="14" customWidth="1"/>
    <col min="7595" max="7595" width="38.33203125" style="14" customWidth="1"/>
    <col min="7596" max="7596" width="9.5546875" style="14" customWidth="1"/>
    <col min="7597" max="7597" width="23.33203125" style="14" customWidth="1"/>
    <col min="7598" max="7598" width="12.21875" style="14" customWidth="1"/>
    <col min="7599" max="7600" width="8.109375" style="14" customWidth="1"/>
    <col min="7601" max="7601" width="9.88671875" style="14" customWidth="1"/>
    <col min="7602" max="7602" width="0" style="14" hidden="1" customWidth="1"/>
    <col min="7603" max="7603" width="7" style="14" customWidth="1"/>
    <col min="7604" max="7604" width="14.44140625" style="14" customWidth="1"/>
    <col min="7605" max="7605" width="3.77734375" style="14" customWidth="1"/>
    <col min="7606" max="7606" width="8.109375" style="14" customWidth="1"/>
    <col min="7607" max="7607" width="4" style="14" customWidth="1"/>
    <col min="7608" max="7608" width="6.109375" style="14" customWidth="1"/>
    <col min="7609" max="7609" width="7.6640625" style="14" customWidth="1"/>
    <col min="7610" max="7610" width="8" style="14" customWidth="1"/>
    <col min="7611" max="7611" width="33.5546875" style="14" customWidth="1"/>
    <col min="7612" max="7613" width="0" style="14" hidden="1" customWidth="1"/>
    <col min="7614" max="7614" width="19.5546875" style="14" customWidth="1"/>
    <col min="7615" max="7615" width="0" style="14" hidden="1" customWidth="1"/>
    <col min="7616" max="7837" width="8.88671875" style="14"/>
    <col min="7838" max="7839" width="3.21875" style="14" customWidth="1"/>
    <col min="7840" max="7840" width="16.33203125" style="14" customWidth="1"/>
    <col min="7841" max="7841" width="0" style="14" hidden="1" customWidth="1"/>
    <col min="7842" max="7843" width="4" style="14" customWidth="1"/>
    <col min="7844" max="7846" width="8.109375" style="14" customWidth="1"/>
    <col min="7847" max="7847" width="5.33203125" style="14" customWidth="1"/>
    <col min="7848" max="7848" width="6.33203125" style="14" customWidth="1"/>
    <col min="7849" max="7849" width="16.109375" style="14" customWidth="1"/>
    <col min="7850" max="7850" width="23.6640625" style="14" customWidth="1"/>
    <col min="7851" max="7851" width="38.33203125" style="14" customWidth="1"/>
    <col min="7852" max="7852" width="9.5546875" style="14" customWidth="1"/>
    <col min="7853" max="7853" width="23.33203125" style="14" customWidth="1"/>
    <col min="7854" max="7854" width="12.21875" style="14" customWidth="1"/>
    <col min="7855" max="7856" width="8.109375" style="14" customWidth="1"/>
    <col min="7857" max="7857" width="9.88671875" style="14" customWidth="1"/>
    <col min="7858" max="7858" width="0" style="14" hidden="1" customWidth="1"/>
    <col min="7859" max="7859" width="7" style="14" customWidth="1"/>
    <col min="7860" max="7860" width="14.44140625" style="14" customWidth="1"/>
    <col min="7861" max="7861" width="3.77734375" style="14" customWidth="1"/>
    <col min="7862" max="7862" width="8.109375" style="14" customWidth="1"/>
    <col min="7863" max="7863" width="4" style="14" customWidth="1"/>
    <col min="7864" max="7864" width="6.109375" style="14" customWidth="1"/>
    <col min="7865" max="7865" width="7.6640625" style="14" customWidth="1"/>
    <col min="7866" max="7866" width="8" style="14" customWidth="1"/>
    <col min="7867" max="7867" width="33.5546875" style="14" customWidth="1"/>
    <col min="7868" max="7869" width="0" style="14" hidden="1" customWidth="1"/>
    <col min="7870" max="7870" width="19.5546875" style="14" customWidth="1"/>
    <col min="7871" max="7871" width="0" style="14" hidden="1" customWidth="1"/>
    <col min="7872" max="8093" width="8.88671875" style="14"/>
    <col min="8094" max="8095" width="3.21875" style="14" customWidth="1"/>
    <col min="8096" max="8096" width="16.33203125" style="14" customWidth="1"/>
    <col min="8097" max="8097" width="0" style="14" hidden="1" customWidth="1"/>
    <col min="8098" max="8099" width="4" style="14" customWidth="1"/>
    <col min="8100" max="8102" width="8.109375" style="14" customWidth="1"/>
    <col min="8103" max="8103" width="5.33203125" style="14" customWidth="1"/>
    <col min="8104" max="8104" width="6.33203125" style="14" customWidth="1"/>
    <col min="8105" max="8105" width="16.109375" style="14" customWidth="1"/>
    <col min="8106" max="8106" width="23.6640625" style="14" customWidth="1"/>
    <col min="8107" max="8107" width="38.33203125" style="14" customWidth="1"/>
    <col min="8108" max="8108" width="9.5546875" style="14" customWidth="1"/>
    <col min="8109" max="8109" width="23.33203125" style="14" customWidth="1"/>
    <col min="8110" max="8110" width="12.21875" style="14" customWidth="1"/>
    <col min="8111" max="8112" width="8.109375" style="14" customWidth="1"/>
    <col min="8113" max="8113" width="9.88671875" style="14" customWidth="1"/>
    <col min="8114" max="8114" width="0" style="14" hidden="1" customWidth="1"/>
    <col min="8115" max="8115" width="7" style="14" customWidth="1"/>
    <col min="8116" max="8116" width="14.44140625" style="14" customWidth="1"/>
    <col min="8117" max="8117" width="3.77734375" style="14" customWidth="1"/>
    <col min="8118" max="8118" width="8.109375" style="14" customWidth="1"/>
    <col min="8119" max="8119" width="4" style="14" customWidth="1"/>
    <col min="8120" max="8120" width="6.109375" style="14" customWidth="1"/>
    <col min="8121" max="8121" width="7.6640625" style="14" customWidth="1"/>
    <col min="8122" max="8122" width="8" style="14" customWidth="1"/>
    <col min="8123" max="8123" width="33.5546875" style="14" customWidth="1"/>
    <col min="8124" max="8125" width="0" style="14" hidden="1" customWidth="1"/>
    <col min="8126" max="8126" width="19.5546875" style="14" customWidth="1"/>
    <col min="8127" max="8127" width="0" style="14" hidden="1" customWidth="1"/>
    <col min="8128" max="8349" width="8.88671875" style="14"/>
    <col min="8350" max="8351" width="3.21875" style="14" customWidth="1"/>
    <col min="8352" max="8352" width="16.33203125" style="14" customWidth="1"/>
    <col min="8353" max="8353" width="0" style="14" hidden="1" customWidth="1"/>
    <col min="8354" max="8355" width="4" style="14" customWidth="1"/>
    <col min="8356" max="8358" width="8.109375" style="14" customWidth="1"/>
    <col min="8359" max="8359" width="5.33203125" style="14" customWidth="1"/>
    <col min="8360" max="8360" width="6.33203125" style="14" customWidth="1"/>
    <col min="8361" max="8361" width="16.109375" style="14" customWidth="1"/>
    <col min="8362" max="8362" width="23.6640625" style="14" customWidth="1"/>
    <col min="8363" max="8363" width="38.33203125" style="14" customWidth="1"/>
    <col min="8364" max="8364" width="9.5546875" style="14" customWidth="1"/>
    <col min="8365" max="8365" width="23.33203125" style="14" customWidth="1"/>
    <col min="8366" max="8366" width="12.21875" style="14" customWidth="1"/>
    <col min="8367" max="8368" width="8.109375" style="14" customWidth="1"/>
    <col min="8369" max="8369" width="9.88671875" style="14" customWidth="1"/>
    <col min="8370" max="8370" width="0" style="14" hidden="1" customWidth="1"/>
    <col min="8371" max="8371" width="7" style="14" customWidth="1"/>
    <col min="8372" max="8372" width="14.44140625" style="14" customWidth="1"/>
    <col min="8373" max="8373" width="3.77734375" style="14" customWidth="1"/>
    <col min="8374" max="8374" width="8.109375" style="14" customWidth="1"/>
    <col min="8375" max="8375" width="4" style="14" customWidth="1"/>
    <col min="8376" max="8376" width="6.109375" style="14" customWidth="1"/>
    <col min="8377" max="8377" width="7.6640625" style="14" customWidth="1"/>
    <col min="8378" max="8378" width="8" style="14" customWidth="1"/>
    <col min="8379" max="8379" width="33.5546875" style="14" customWidth="1"/>
    <col min="8380" max="8381" width="0" style="14" hidden="1" customWidth="1"/>
    <col min="8382" max="8382" width="19.5546875" style="14" customWidth="1"/>
    <col min="8383" max="8383" width="0" style="14" hidden="1" customWidth="1"/>
    <col min="8384" max="8605" width="8.88671875" style="14"/>
    <col min="8606" max="8607" width="3.21875" style="14" customWidth="1"/>
    <col min="8608" max="8608" width="16.33203125" style="14" customWidth="1"/>
    <col min="8609" max="8609" width="0" style="14" hidden="1" customWidth="1"/>
    <col min="8610" max="8611" width="4" style="14" customWidth="1"/>
    <col min="8612" max="8614" width="8.109375" style="14" customWidth="1"/>
    <col min="8615" max="8615" width="5.33203125" style="14" customWidth="1"/>
    <col min="8616" max="8616" width="6.33203125" style="14" customWidth="1"/>
    <col min="8617" max="8617" width="16.109375" style="14" customWidth="1"/>
    <col min="8618" max="8618" width="23.6640625" style="14" customWidth="1"/>
    <col min="8619" max="8619" width="38.33203125" style="14" customWidth="1"/>
    <col min="8620" max="8620" width="9.5546875" style="14" customWidth="1"/>
    <col min="8621" max="8621" width="23.33203125" style="14" customWidth="1"/>
    <col min="8622" max="8622" width="12.21875" style="14" customWidth="1"/>
    <col min="8623" max="8624" width="8.109375" style="14" customWidth="1"/>
    <col min="8625" max="8625" width="9.88671875" style="14" customWidth="1"/>
    <col min="8626" max="8626" width="0" style="14" hidden="1" customWidth="1"/>
    <col min="8627" max="8627" width="7" style="14" customWidth="1"/>
    <col min="8628" max="8628" width="14.44140625" style="14" customWidth="1"/>
    <col min="8629" max="8629" width="3.77734375" style="14" customWidth="1"/>
    <col min="8630" max="8630" width="8.109375" style="14" customWidth="1"/>
    <col min="8631" max="8631" width="4" style="14" customWidth="1"/>
    <col min="8632" max="8632" width="6.109375" style="14" customWidth="1"/>
    <col min="8633" max="8633" width="7.6640625" style="14" customWidth="1"/>
    <col min="8634" max="8634" width="8" style="14" customWidth="1"/>
    <col min="8635" max="8635" width="33.5546875" style="14" customWidth="1"/>
    <col min="8636" max="8637" width="0" style="14" hidden="1" customWidth="1"/>
    <col min="8638" max="8638" width="19.5546875" style="14" customWidth="1"/>
    <col min="8639" max="8639" width="0" style="14" hidden="1" customWidth="1"/>
    <col min="8640" max="8861" width="8.88671875" style="14"/>
    <col min="8862" max="8863" width="3.21875" style="14" customWidth="1"/>
    <col min="8864" max="8864" width="16.33203125" style="14" customWidth="1"/>
    <col min="8865" max="8865" width="0" style="14" hidden="1" customWidth="1"/>
    <col min="8866" max="8867" width="4" style="14" customWidth="1"/>
    <col min="8868" max="8870" width="8.109375" style="14" customWidth="1"/>
    <col min="8871" max="8871" width="5.33203125" style="14" customWidth="1"/>
    <col min="8872" max="8872" width="6.33203125" style="14" customWidth="1"/>
    <col min="8873" max="8873" width="16.109375" style="14" customWidth="1"/>
    <col min="8874" max="8874" width="23.6640625" style="14" customWidth="1"/>
    <col min="8875" max="8875" width="38.33203125" style="14" customWidth="1"/>
    <col min="8876" max="8876" width="9.5546875" style="14" customWidth="1"/>
    <col min="8877" max="8877" width="23.33203125" style="14" customWidth="1"/>
    <col min="8878" max="8878" width="12.21875" style="14" customWidth="1"/>
    <col min="8879" max="8880" width="8.109375" style="14" customWidth="1"/>
    <col min="8881" max="8881" width="9.88671875" style="14" customWidth="1"/>
    <col min="8882" max="8882" width="0" style="14" hidden="1" customWidth="1"/>
    <col min="8883" max="8883" width="7" style="14" customWidth="1"/>
    <col min="8884" max="8884" width="14.44140625" style="14" customWidth="1"/>
    <col min="8885" max="8885" width="3.77734375" style="14" customWidth="1"/>
    <col min="8886" max="8886" width="8.109375" style="14" customWidth="1"/>
    <col min="8887" max="8887" width="4" style="14" customWidth="1"/>
    <col min="8888" max="8888" width="6.109375" style="14" customWidth="1"/>
    <col min="8889" max="8889" width="7.6640625" style="14" customWidth="1"/>
    <col min="8890" max="8890" width="8" style="14" customWidth="1"/>
    <col min="8891" max="8891" width="33.5546875" style="14" customWidth="1"/>
    <col min="8892" max="8893" width="0" style="14" hidden="1" customWidth="1"/>
    <col min="8894" max="8894" width="19.5546875" style="14" customWidth="1"/>
    <col min="8895" max="8895" width="0" style="14" hidden="1" customWidth="1"/>
    <col min="8896" max="9117" width="8.88671875" style="14"/>
    <col min="9118" max="9119" width="3.21875" style="14" customWidth="1"/>
    <col min="9120" max="9120" width="16.33203125" style="14" customWidth="1"/>
    <col min="9121" max="9121" width="0" style="14" hidden="1" customWidth="1"/>
    <col min="9122" max="9123" width="4" style="14" customWidth="1"/>
    <col min="9124" max="9126" width="8.109375" style="14" customWidth="1"/>
    <col min="9127" max="9127" width="5.33203125" style="14" customWidth="1"/>
    <col min="9128" max="9128" width="6.33203125" style="14" customWidth="1"/>
    <col min="9129" max="9129" width="16.109375" style="14" customWidth="1"/>
    <col min="9130" max="9130" width="23.6640625" style="14" customWidth="1"/>
    <col min="9131" max="9131" width="38.33203125" style="14" customWidth="1"/>
    <col min="9132" max="9132" width="9.5546875" style="14" customWidth="1"/>
    <col min="9133" max="9133" width="23.33203125" style="14" customWidth="1"/>
    <col min="9134" max="9134" width="12.21875" style="14" customWidth="1"/>
    <col min="9135" max="9136" width="8.109375" style="14" customWidth="1"/>
    <col min="9137" max="9137" width="9.88671875" style="14" customWidth="1"/>
    <col min="9138" max="9138" width="0" style="14" hidden="1" customWidth="1"/>
    <col min="9139" max="9139" width="7" style="14" customWidth="1"/>
    <col min="9140" max="9140" width="14.44140625" style="14" customWidth="1"/>
    <col min="9141" max="9141" width="3.77734375" style="14" customWidth="1"/>
    <col min="9142" max="9142" width="8.109375" style="14" customWidth="1"/>
    <col min="9143" max="9143" width="4" style="14" customWidth="1"/>
    <col min="9144" max="9144" width="6.109375" style="14" customWidth="1"/>
    <col min="9145" max="9145" width="7.6640625" style="14" customWidth="1"/>
    <col min="9146" max="9146" width="8" style="14" customWidth="1"/>
    <col min="9147" max="9147" width="33.5546875" style="14" customWidth="1"/>
    <col min="9148" max="9149" width="0" style="14" hidden="1" customWidth="1"/>
    <col min="9150" max="9150" width="19.5546875" style="14" customWidth="1"/>
    <col min="9151" max="9151" width="0" style="14" hidden="1" customWidth="1"/>
    <col min="9152" max="9373" width="8.88671875" style="14"/>
    <col min="9374" max="9375" width="3.21875" style="14" customWidth="1"/>
    <col min="9376" max="9376" width="16.33203125" style="14" customWidth="1"/>
    <col min="9377" max="9377" width="0" style="14" hidden="1" customWidth="1"/>
    <col min="9378" max="9379" width="4" style="14" customWidth="1"/>
    <col min="9380" max="9382" width="8.109375" style="14" customWidth="1"/>
    <col min="9383" max="9383" width="5.33203125" style="14" customWidth="1"/>
    <col min="9384" max="9384" width="6.33203125" style="14" customWidth="1"/>
    <col min="9385" max="9385" width="16.109375" style="14" customWidth="1"/>
    <col min="9386" max="9386" width="23.6640625" style="14" customWidth="1"/>
    <col min="9387" max="9387" width="38.33203125" style="14" customWidth="1"/>
    <col min="9388" max="9388" width="9.5546875" style="14" customWidth="1"/>
    <col min="9389" max="9389" width="23.33203125" style="14" customWidth="1"/>
    <col min="9390" max="9390" width="12.21875" style="14" customWidth="1"/>
    <col min="9391" max="9392" width="8.109375" style="14" customWidth="1"/>
    <col min="9393" max="9393" width="9.88671875" style="14" customWidth="1"/>
    <col min="9394" max="9394" width="0" style="14" hidden="1" customWidth="1"/>
    <col min="9395" max="9395" width="7" style="14" customWidth="1"/>
    <col min="9396" max="9396" width="14.44140625" style="14" customWidth="1"/>
    <col min="9397" max="9397" width="3.77734375" style="14" customWidth="1"/>
    <col min="9398" max="9398" width="8.109375" style="14" customWidth="1"/>
    <col min="9399" max="9399" width="4" style="14" customWidth="1"/>
    <col min="9400" max="9400" width="6.109375" style="14" customWidth="1"/>
    <col min="9401" max="9401" width="7.6640625" style="14" customWidth="1"/>
    <col min="9402" max="9402" width="8" style="14" customWidth="1"/>
    <col min="9403" max="9403" width="33.5546875" style="14" customWidth="1"/>
    <col min="9404" max="9405" width="0" style="14" hidden="1" customWidth="1"/>
    <col min="9406" max="9406" width="19.5546875" style="14" customWidth="1"/>
    <col min="9407" max="9407" width="0" style="14" hidden="1" customWidth="1"/>
    <col min="9408" max="9629" width="8.88671875" style="14"/>
    <col min="9630" max="9631" width="3.21875" style="14" customWidth="1"/>
    <col min="9632" max="9632" width="16.33203125" style="14" customWidth="1"/>
    <col min="9633" max="9633" width="0" style="14" hidden="1" customWidth="1"/>
    <col min="9634" max="9635" width="4" style="14" customWidth="1"/>
    <col min="9636" max="9638" width="8.109375" style="14" customWidth="1"/>
    <col min="9639" max="9639" width="5.33203125" style="14" customWidth="1"/>
    <col min="9640" max="9640" width="6.33203125" style="14" customWidth="1"/>
    <col min="9641" max="9641" width="16.109375" style="14" customWidth="1"/>
    <col min="9642" max="9642" width="23.6640625" style="14" customWidth="1"/>
    <col min="9643" max="9643" width="38.33203125" style="14" customWidth="1"/>
    <col min="9644" max="9644" width="9.5546875" style="14" customWidth="1"/>
    <col min="9645" max="9645" width="23.33203125" style="14" customWidth="1"/>
    <col min="9646" max="9646" width="12.21875" style="14" customWidth="1"/>
    <col min="9647" max="9648" width="8.109375" style="14" customWidth="1"/>
    <col min="9649" max="9649" width="9.88671875" style="14" customWidth="1"/>
    <col min="9650" max="9650" width="0" style="14" hidden="1" customWidth="1"/>
    <col min="9651" max="9651" width="7" style="14" customWidth="1"/>
    <col min="9652" max="9652" width="14.44140625" style="14" customWidth="1"/>
    <col min="9653" max="9653" width="3.77734375" style="14" customWidth="1"/>
    <col min="9654" max="9654" width="8.109375" style="14" customWidth="1"/>
    <col min="9655" max="9655" width="4" style="14" customWidth="1"/>
    <col min="9656" max="9656" width="6.109375" style="14" customWidth="1"/>
    <col min="9657" max="9657" width="7.6640625" style="14" customWidth="1"/>
    <col min="9658" max="9658" width="8" style="14" customWidth="1"/>
    <col min="9659" max="9659" width="33.5546875" style="14" customWidth="1"/>
    <col min="9660" max="9661" width="0" style="14" hidden="1" customWidth="1"/>
    <col min="9662" max="9662" width="19.5546875" style="14" customWidth="1"/>
    <col min="9663" max="9663" width="0" style="14" hidden="1" customWidth="1"/>
    <col min="9664" max="9885" width="8.88671875" style="14"/>
    <col min="9886" max="9887" width="3.21875" style="14" customWidth="1"/>
    <col min="9888" max="9888" width="16.33203125" style="14" customWidth="1"/>
    <col min="9889" max="9889" width="0" style="14" hidden="1" customWidth="1"/>
    <col min="9890" max="9891" width="4" style="14" customWidth="1"/>
    <col min="9892" max="9894" width="8.109375" style="14" customWidth="1"/>
    <col min="9895" max="9895" width="5.33203125" style="14" customWidth="1"/>
    <col min="9896" max="9896" width="6.33203125" style="14" customWidth="1"/>
    <col min="9897" max="9897" width="16.109375" style="14" customWidth="1"/>
    <col min="9898" max="9898" width="23.6640625" style="14" customWidth="1"/>
    <col min="9899" max="9899" width="38.33203125" style="14" customWidth="1"/>
    <col min="9900" max="9900" width="9.5546875" style="14" customWidth="1"/>
    <col min="9901" max="9901" width="23.33203125" style="14" customWidth="1"/>
    <col min="9902" max="9902" width="12.21875" style="14" customWidth="1"/>
    <col min="9903" max="9904" width="8.109375" style="14" customWidth="1"/>
    <col min="9905" max="9905" width="9.88671875" style="14" customWidth="1"/>
    <col min="9906" max="9906" width="0" style="14" hidden="1" customWidth="1"/>
    <col min="9907" max="9907" width="7" style="14" customWidth="1"/>
    <col min="9908" max="9908" width="14.44140625" style="14" customWidth="1"/>
    <col min="9909" max="9909" width="3.77734375" style="14" customWidth="1"/>
    <col min="9910" max="9910" width="8.109375" style="14" customWidth="1"/>
    <col min="9911" max="9911" width="4" style="14" customWidth="1"/>
    <col min="9912" max="9912" width="6.109375" style="14" customWidth="1"/>
    <col min="9913" max="9913" width="7.6640625" style="14" customWidth="1"/>
    <col min="9914" max="9914" width="8" style="14" customWidth="1"/>
    <col min="9915" max="9915" width="33.5546875" style="14" customWidth="1"/>
    <col min="9916" max="9917" width="0" style="14" hidden="1" customWidth="1"/>
    <col min="9918" max="9918" width="19.5546875" style="14" customWidth="1"/>
    <col min="9919" max="9919" width="0" style="14" hidden="1" customWidth="1"/>
    <col min="9920" max="10141" width="8.88671875" style="14"/>
    <col min="10142" max="10143" width="3.21875" style="14" customWidth="1"/>
    <col min="10144" max="10144" width="16.33203125" style="14" customWidth="1"/>
    <col min="10145" max="10145" width="0" style="14" hidden="1" customWidth="1"/>
    <col min="10146" max="10147" width="4" style="14" customWidth="1"/>
    <col min="10148" max="10150" width="8.109375" style="14" customWidth="1"/>
    <col min="10151" max="10151" width="5.33203125" style="14" customWidth="1"/>
    <col min="10152" max="10152" width="6.33203125" style="14" customWidth="1"/>
    <col min="10153" max="10153" width="16.109375" style="14" customWidth="1"/>
    <col min="10154" max="10154" width="23.6640625" style="14" customWidth="1"/>
    <col min="10155" max="10155" width="38.33203125" style="14" customWidth="1"/>
    <col min="10156" max="10156" width="9.5546875" style="14" customWidth="1"/>
    <col min="10157" max="10157" width="23.33203125" style="14" customWidth="1"/>
    <col min="10158" max="10158" width="12.21875" style="14" customWidth="1"/>
    <col min="10159" max="10160" width="8.109375" style="14" customWidth="1"/>
    <col min="10161" max="10161" width="9.88671875" style="14" customWidth="1"/>
    <col min="10162" max="10162" width="0" style="14" hidden="1" customWidth="1"/>
    <col min="10163" max="10163" width="7" style="14" customWidth="1"/>
    <col min="10164" max="10164" width="14.44140625" style="14" customWidth="1"/>
    <col min="10165" max="10165" width="3.77734375" style="14" customWidth="1"/>
    <col min="10166" max="10166" width="8.109375" style="14" customWidth="1"/>
    <col min="10167" max="10167" width="4" style="14" customWidth="1"/>
    <col min="10168" max="10168" width="6.109375" style="14" customWidth="1"/>
    <col min="10169" max="10169" width="7.6640625" style="14" customWidth="1"/>
    <col min="10170" max="10170" width="8" style="14" customWidth="1"/>
    <col min="10171" max="10171" width="33.5546875" style="14" customWidth="1"/>
    <col min="10172" max="10173" width="0" style="14" hidden="1" customWidth="1"/>
    <col min="10174" max="10174" width="19.5546875" style="14" customWidth="1"/>
    <col min="10175" max="10175" width="0" style="14" hidden="1" customWidth="1"/>
    <col min="10176" max="10397" width="8.88671875" style="14"/>
    <col min="10398" max="10399" width="3.21875" style="14" customWidth="1"/>
    <col min="10400" max="10400" width="16.33203125" style="14" customWidth="1"/>
    <col min="10401" max="10401" width="0" style="14" hidden="1" customWidth="1"/>
    <col min="10402" max="10403" width="4" style="14" customWidth="1"/>
    <col min="10404" max="10406" width="8.109375" style="14" customWidth="1"/>
    <col min="10407" max="10407" width="5.33203125" style="14" customWidth="1"/>
    <col min="10408" max="10408" width="6.33203125" style="14" customWidth="1"/>
    <col min="10409" max="10409" width="16.109375" style="14" customWidth="1"/>
    <col min="10410" max="10410" width="23.6640625" style="14" customWidth="1"/>
    <col min="10411" max="10411" width="38.33203125" style="14" customWidth="1"/>
    <col min="10412" max="10412" width="9.5546875" style="14" customWidth="1"/>
    <col min="10413" max="10413" width="23.33203125" style="14" customWidth="1"/>
    <col min="10414" max="10414" width="12.21875" style="14" customWidth="1"/>
    <col min="10415" max="10416" width="8.109375" style="14" customWidth="1"/>
    <col min="10417" max="10417" width="9.88671875" style="14" customWidth="1"/>
    <col min="10418" max="10418" width="0" style="14" hidden="1" customWidth="1"/>
    <col min="10419" max="10419" width="7" style="14" customWidth="1"/>
    <col min="10420" max="10420" width="14.44140625" style="14" customWidth="1"/>
    <col min="10421" max="10421" width="3.77734375" style="14" customWidth="1"/>
    <col min="10422" max="10422" width="8.109375" style="14" customWidth="1"/>
    <col min="10423" max="10423" width="4" style="14" customWidth="1"/>
    <col min="10424" max="10424" width="6.109375" style="14" customWidth="1"/>
    <col min="10425" max="10425" width="7.6640625" style="14" customWidth="1"/>
    <col min="10426" max="10426" width="8" style="14" customWidth="1"/>
    <col min="10427" max="10427" width="33.5546875" style="14" customWidth="1"/>
    <col min="10428" max="10429" width="0" style="14" hidden="1" customWidth="1"/>
    <col min="10430" max="10430" width="19.5546875" style="14" customWidth="1"/>
    <col min="10431" max="10431" width="0" style="14" hidden="1" customWidth="1"/>
    <col min="10432" max="10653" width="8.88671875" style="14"/>
    <col min="10654" max="10655" width="3.21875" style="14" customWidth="1"/>
    <col min="10656" max="10656" width="16.33203125" style="14" customWidth="1"/>
    <col min="10657" max="10657" width="0" style="14" hidden="1" customWidth="1"/>
    <col min="10658" max="10659" width="4" style="14" customWidth="1"/>
    <col min="10660" max="10662" width="8.109375" style="14" customWidth="1"/>
    <col min="10663" max="10663" width="5.33203125" style="14" customWidth="1"/>
    <col min="10664" max="10664" width="6.33203125" style="14" customWidth="1"/>
    <col min="10665" max="10665" width="16.109375" style="14" customWidth="1"/>
    <col min="10666" max="10666" width="23.6640625" style="14" customWidth="1"/>
    <col min="10667" max="10667" width="38.33203125" style="14" customWidth="1"/>
    <col min="10668" max="10668" width="9.5546875" style="14" customWidth="1"/>
    <col min="10669" max="10669" width="23.33203125" style="14" customWidth="1"/>
    <col min="10670" max="10670" width="12.21875" style="14" customWidth="1"/>
    <col min="10671" max="10672" width="8.109375" style="14" customWidth="1"/>
    <col min="10673" max="10673" width="9.88671875" style="14" customWidth="1"/>
    <col min="10674" max="10674" width="0" style="14" hidden="1" customWidth="1"/>
    <col min="10675" max="10675" width="7" style="14" customWidth="1"/>
    <col min="10676" max="10676" width="14.44140625" style="14" customWidth="1"/>
    <col min="10677" max="10677" width="3.77734375" style="14" customWidth="1"/>
    <col min="10678" max="10678" width="8.109375" style="14" customWidth="1"/>
    <col min="10679" max="10679" width="4" style="14" customWidth="1"/>
    <col min="10680" max="10680" width="6.109375" style="14" customWidth="1"/>
    <col min="10681" max="10681" width="7.6640625" style="14" customWidth="1"/>
    <col min="10682" max="10682" width="8" style="14" customWidth="1"/>
    <col min="10683" max="10683" width="33.5546875" style="14" customWidth="1"/>
    <col min="10684" max="10685" width="0" style="14" hidden="1" customWidth="1"/>
    <col min="10686" max="10686" width="19.5546875" style="14" customWidth="1"/>
    <col min="10687" max="10687" width="0" style="14" hidden="1" customWidth="1"/>
    <col min="10688" max="10909" width="8.88671875" style="14"/>
    <col min="10910" max="10911" width="3.21875" style="14" customWidth="1"/>
    <col min="10912" max="10912" width="16.33203125" style="14" customWidth="1"/>
    <col min="10913" max="10913" width="0" style="14" hidden="1" customWidth="1"/>
    <col min="10914" max="10915" width="4" style="14" customWidth="1"/>
    <col min="10916" max="10918" width="8.109375" style="14" customWidth="1"/>
    <col min="10919" max="10919" width="5.33203125" style="14" customWidth="1"/>
    <col min="10920" max="10920" width="6.33203125" style="14" customWidth="1"/>
    <col min="10921" max="10921" width="16.109375" style="14" customWidth="1"/>
    <col min="10922" max="10922" width="23.6640625" style="14" customWidth="1"/>
    <col min="10923" max="10923" width="38.33203125" style="14" customWidth="1"/>
    <col min="10924" max="10924" width="9.5546875" style="14" customWidth="1"/>
    <col min="10925" max="10925" width="23.33203125" style="14" customWidth="1"/>
    <col min="10926" max="10926" width="12.21875" style="14" customWidth="1"/>
    <col min="10927" max="10928" width="8.109375" style="14" customWidth="1"/>
    <col min="10929" max="10929" width="9.88671875" style="14" customWidth="1"/>
    <col min="10930" max="10930" width="0" style="14" hidden="1" customWidth="1"/>
    <col min="10931" max="10931" width="7" style="14" customWidth="1"/>
    <col min="10932" max="10932" width="14.44140625" style="14" customWidth="1"/>
    <col min="10933" max="10933" width="3.77734375" style="14" customWidth="1"/>
    <col min="10934" max="10934" width="8.109375" style="14" customWidth="1"/>
    <col min="10935" max="10935" width="4" style="14" customWidth="1"/>
    <col min="10936" max="10936" width="6.109375" style="14" customWidth="1"/>
    <col min="10937" max="10937" width="7.6640625" style="14" customWidth="1"/>
    <col min="10938" max="10938" width="8" style="14" customWidth="1"/>
    <col min="10939" max="10939" width="33.5546875" style="14" customWidth="1"/>
    <col min="10940" max="10941" width="0" style="14" hidden="1" customWidth="1"/>
    <col min="10942" max="10942" width="19.5546875" style="14" customWidth="1"/>
    <col min="10943" max="10943" width="0" style="14" hidden="1" customWidth="1"/>
    <col min="10944" max="11165" width="8.88671875" style="14"/>
    <col min="11166" max="11167" width="3.21875" style="14" customWidth="1"/>
    <col min="11168" max="11168" width="16.33203125" style="14" customWidth="1"/>
    <col min="11169" max="11169" width="0" style="14" hidden="1" customWidth="1"/>
    <col min="11170" max="11171" width="4" style="14" customWidth="1"/>
    <col min="11172" max="11174" width="8.109375" style="14" customWidth="1"/>
    <col min="11175" max="11175" width="5.33203125" style="14" customWidth="1"/>
    <col min="11176" max="11176" width="6.33203125" style="14" customWidth="1"/>
    <col min="11177" max="11177" width="16.109375" style="14" customWidth="1"/>
    <col min="11178" max="11178" width="23.6640625" style="14" customWidth="1"/>
    <col min="11179" max="11179" width="38.33203125" style="14" customWidth="1"/>
    <col min="11180" max="11180" width="9.5546875" style="14" customWidth="1"/>
    <col min="11181" max="11181" width="23.33203125" style="14" customWidth="1"/>
    <col min="11182" max="11182" width="12.21875" style="14" customWidth="1"/>
    <col min="11183" max="11184" width="8.109375" style="14" customWidth="1"/>
    <col min="11185" max="11185" width="9.88671875" style="14" customWidth="1"/>
    <col min="11186" max="11186" width="0" style="14" hidden="1" customWidth="1"/>
    <col min="11187" max="11187" width="7" style="14" customWidth="1"/>
    <col min="11188" max="11188" width="14.44140625" style="14" customWidth="1"/>
    <col min="11189" max="11189" width="3.77734375" style="14" customWidth="1"/>
    <col min="11190" max="11190" width="8.109375" style="14" customWidth="1"/>
    <col min="11191" max="11191" width="4" style="14" customWidth="1"/>
    <col min="11192" max="11192" width="6.109375" style="14" customWidth="1"/>
    <col min="11193" max="11193" width="7.6640625" style="14" customWidth="1"/>
    <col min="11194" max="11194" width="8" style="14" customWidth="1"/>
    <col min="11195" max="11195" width="33.5546875" style="14" customWidth="1"/>
    <col min="11196" max="11197" width="0" style="14" hidden="1" customWidth="1"/>
    <col min="11198" max="11198" width="19.5546875" style="14" customWidth="1"/>
    <col min="11199" max="11199" width="0" style="14" hidden="1" customWidth="1"/>
    <col min="11200" max="11421" width="8.88671875" style="14"/>
    <col min="11422" max="11423" width="3.21875" style="14" customWidth="1"/>
    <col min="11424" max="11424" width="16.33203125" style="14" customWidth="1"/>
    <col min="11425" max="11425" width="0" style="14" hidden="1" customWidth="1"/>
    <col min="11426" max="11427" width="4" style="14" customWidth="1"/>
    <col min="11428" max="11430" width="8.109375" style="14" customWidth="1"/>
    <col min="11431" max="11431" width="5.33203125" style="14" customWidth="1"/>
    <col min="11432" max="11432" width="6.33203125" style="14" customWidth="1"/>
    <col min="11433" max="11433" width="16.109375" style="14" customWidth="1"/>
    <col min="11434" max="11434" width="23.6640625" style="14" customWidth="1"/>
    <col min="11435" max="11435" width="38.33203125" style="14" customWidth="1"/>
    <col min="11436" max="11436" width="9.5546875" style="14" customWidth="1"/>
    <col min="11437" max="11437" width="23.33203125" style="14" customWidth="1"/>
    <col min="11438" max="11438" width="12.21875" style="14" customWidth="1"/>
    <col min="11439" max="11440" width="8.109375" style="14" customWidth="1"/>
    <col min="11441" max="11441" width="9.88671875" style="14" customWidth="1"/>
    <col min="11442" max="11442" width="0" style="14" hidden="1" customWidth="1"/>
    <col min="11443" max="11443" width="7" style="14" customWidth="1"/>
    <col min="11444" max="11444" width="14.44140625" style="14" customWidth="1"/>
    <col min="11445" max="11445" width="3.77734375" style="14" customWidth="1"/>
    <col min="11446" max="11446" width="8.109375" style="14" customWidth="1"/>
    <col min="11447" max="11447" width="4" style="14" customWidth="1"/>
    <col min="11448" max="11448" width="6.109375" style="14" customWidth="1"/>
    <col min="11449" max="11449" width="7.6640625" style="14" customWidth="1"/>
    <col min="11450" max="11450" width="8" style="14" customWidth="1"/>
    <col min="11451" max="11451" width="33.5546875" style="14" customWidth="1"/>
    <col min="11452" max="11453" width="0" style="14" hidden="1" customWidth="1"/>
    <col min="11454" max="11454" width="19.5546875" style="14" customWidth="1"/>
    <col min="11455" max="11455" width="0" style="14" hidden="1" customWidth="1"/>
    <col min="11456" max="11677" width="8.88671875" style="14"/>
    <col min="11678" max="11679" width="3.21875" style="14" customWidth="1"/>
    <col min="11680" max="11680" width="16.33203125" style="14" customWidth="1"/>
    <col min="11681" max="11681" width="0" style="14" hidden="1" customWidth="1"/>
    <col min="11682" max="11683" width="4" style="14" customWidth="1"/>
    <col min="11684" max="11686" width="8.109375" style="14" customWidth="1"/>
    <col min="11687" max="11687" width="5.33203125" style="14" customWidth="1"/>
    <col min="11688" max="11688" width="6.33203125" style="14" customWidth="1"/>
    <col min="11689" max="11689" width="16.109375" style="14" customWidth="1"/>
    <col min="11690" max="11690" width="23.6640625" style="14" customWidth="1"/>
    <col min="11691" max="11691" width="38.33203125" style="14" customWidth="1"/>
    <col min="11692" max="11692" width="9.5546875" style="14" customWidth="1"/>
    <col min="11693" max="11693" width="23.33203125" style="14" customWidth="1"/>
    <col min="11694" max="11694" width="12.21875" style="14" customWidth="1"/>
    <col min="11695" max="11696" width="8.109375" style="14" customWidth="1"/>
    <col min="11697" max="11697" width="9.88671875" style="14" customWidth="1"/>
    <col min="11698" max="11698" width="0" style="14" hidden="1" customWidth="1"/>
    <col min="11699" max="11699" width="7" style="14" customWidth="1"/>
    <col min="11700" max="11700" width="14.44140625" style="14" customWidth="1"/>
    <col min="11701" max="11701" width="3.77734375" style="14" customWidth="1"/>
    <col min="11702" max="11702" width="8.109375" style="14" customWidth="1"/>
    <col min="11703" max="11703" width="4" style="14" customWidth="1"/>
    <col min="11704" max="11704" width="6.109375" style="14" customWidth="1"/>
    <col min="11705" max="11705" width="7.6640625" style="14" customWidth="1"/>
    <col min="11706" max="11706" width="8" style="14" customWidth="1"/>
    <col min="11707" max="11707" width="33.5546875" style="14" customWidth="1"/>
    <col min="11708" max="11709" width="0" style="14" hidden="1" customWidth="1"/>
    <col min="11710" max="11710" width="19.5546875" style="14" customWidth="1"/>
    <col min="11711" max="11711" width="0" style="14" hidden="1" customWidth="1"/>
    <col min="11712" max="11933" width="8.88671875" style="14"/>
    <col min="11934" max="11935" width="3.21875" style="14" customWidth="1"/>
    <col min="11936" max="11936" width="16.33203125" style="14" customWidth="1"/>
    <col min="11937" max="11937" width="0" style="14" hidden="1" customWidth="1"/>
    <col min="11938" max="11939" width="4" style="14" customWidth="1"/>
    <col min="11940" max="11942" width="8.109375" style="14" customWidth="1"/>
    <col min="11943" max="11943" width="5.33203125" style="14" customWidth="1"/>
    <col min="11944" max="11944" width="6.33203125" style="14" customWidth="1"/>
    <col min="11945" max="11945" width="16.109375" style="14" customWidth="1"/>
    <col min="11946" max="11946" width="23.6640625" style="14" customWidth="1"/>
    <col min="11947" max="11947" width="38.33203125" style="14" customWidth="1"/>
    <col min="11948" max="11948" width="9.5546875" style="14" customWidth="1"/>
    <col min="11949" max="11949" width="23.33203125" style="14" customWidth="1"/>
    <col min="11950" max="11950" width="12.21875" style="14" customWidth="1"/>
    <col min="11951" max="11952" width="8.109375" style="14" customWidth="1"/>
    <col min="11953" max="11953" width="9.88671875" style="14" customWidth="1"/>
    <col min="11954" max="11954" width="0" style="14" hidden="1" customWidth="1"/>
    <col min="11955" max="11955" width="7" style="14" customWidth="1"/>
    <col min="11956" max="11956" width="14.44140625" style="14" customWidth="1"/>
    <col min="11957" max="11957" width="3.77734375" style="14" customWidth="1"/>
    <col min="11958" max="11958" width="8.109375" style="14" customWidth="1"/>
    <col min="11959" max="11959" width="4" style="14" customWidth="1"/>
    <col min="11960" max="11960" width="6.109375" style="14" customWidth="1"/>
    <col min="11961" max="11961" width="7.6640625" style="14" customWidth="1"/>
    <col min="11962" max="11962" width="8" style="14" customWidth="1"/>
    <col min="11963" max="11963" width="33.5546875" style="14" customWidth="1"/>
    <col min="11964" max="11965" width="0" style="14" hidden="1" customWidth="1"/>
    <col min="11966" max="11966" width="19.5546875" style="14" customWidth="1"/>
    <col min="11967" max="11967" width="0" style="14" hidden="1" customWidth="1"/>
    <col min="11968" max="12189" width="8.88671875" style="14"/>
    <col min="12190" max="12191" width="3.21875" style="14" customWidth="1"/>
    <col min="12192" max="12192" width="16.33203125" style="14" customWidth="1"/>
    <col min="12193" max="12193" width="0" style="14" hidden="1" customWidth="1"/>
    <col min="12194" max="12195" width="4" style="14" customWidth="1"/>
    <col min="12196" max="12198" width="8.109375" style="14" customWidth="1"/>
    <col min="12199" max="12199" width="5.33203125" style="14" customWidth="1"/>
    <col min="12200" max="12200" width="6.33203125" style="14" customWidth="1"/>
    <col min="12201" max="12201" width="16.109375" style="14" customWidth="1"/>
    <col min="12202" max="12202" width="23.6640625" style="14" customWidth="1"/>
    <col min="12203" max="12203" width="38.33203125" style="14" customWidth="1"/>
    <col min="12204" max="12204" width="9.5546875" style="14" customWidth="1"/>
    <col min="12205" max="12205" width="23.33203125" style="14" customWidth="1"/>
    <col min="12206" max="12206" width="12.21875" style="14" customWidth="1"/>
    <col min="12207" max="12208" width="8.109375" style="14" customWidth="1"/>
    <col min="12209" max="12209" width="9.88671875" style="14" customWidth="1"/>
    <col min="12210" max="12210" width="0" style="14" hidden="1" customWidth="1"/>
    <col min="12211" max="12211" width="7" style="14" customWidth="1"/>
    <col min="12212" max="12212" width="14.44140625" style="14" customWidth="1"/>
    <col min="12213" max="12213" width="3.77734375" style="14" customWidth="1"/>
    <col min="12214" max="12214" width="8.109375" style="14" customWidth="1"/>
    <col min="12215" max="12215" width="4" style="14" customWidth="1"/>
    <col min="12216" max="12216" width="6.109375" style="14" customWidth="1"/>
    <col min="12217" max="12217" width="7.6640625" style="14" customWidth="1"/>
    <col min="12218" max="12218" width="8" style="14" customWidth="1"/>
    <col min="12219" max="12219" width="33.5546875" style="14" customWidth="1"/>
    <col min="12220" max="12221" width="0" style="14" hidden="1" customWidth="1"/>
    <col min="12222" max="12222" width="19.5546875" style="14" customWidth="1"/>
    <col min="12223" max="12223" width="0" style="14" hidden="1" customWidth="1"/>
    <col min="12224" max="12445" width="8.88671875" style="14"/>
    <col min="12446" max="12447" width="3.21875" style="14" customWidth="1"/>
    <col min="12448" max="12448" width="16.33203125" style="14" customWidth="1"/>
    <col min="12449" max="12449" width="0" style="14" hidden="1" customWidth="1"/>
    <col min="12450" max="12451" width="4" style="14" customWidth="1"/>
    <col min="12452" max="12454" width="8.109375" style="14" customWidth="1"/>
    <col min="12455" max="12455" width="5.33203125" style="14" customWidth="1"/>
    <col min="12456" max="12456" width="6.33203125" style="14" customWidth="1"/>
    <col min="12457" max="12457" width="16.109375" style="14" customWidth="1"/>
    <col min="12458" max="12458" width="23.6640625" style="14" customWidth="1"/>
    <col min="12459" max="12459" width="38.33203125" style="14" customWidth="1"/>
    <col min="12460" max="12460" width="9.5546875" style="14" customWidth="1"/>
    <col min="12461" max="12461" width="23.33203125" style="14" customWidth="1"/>
    <col min="12462" max="12462" width="12.21875" style="14" customWidth="1"/>
    <col min="12463" max="12464" width="8.109375" style="14" customWidth="1"/>
    <col min="12465" max="12465" width="9.88671875" style="14" customWidth="1"/>
    <col min="12466" max="12466" width="0" style="14" hidden="1" customWidth="1"/>
    <col min="12467" max="12467" width="7" style="14" customWidth="1"/>
    <col min="12468" max="12468" width="14.44140625" style="14" customWidth="1"/>
    <col min="12469" max="12469" width="3.77734375" style="14" customWidth="1"/>
    <col min="12470" max="12470" width="8.109375" style="14" customWidth="1"/>
    <col min="12471" max="12471" width="4" style="14" customWidth="1"/>
    <col min="12472" max="12472" width="6.109375" style="14" customWidth="1"/>
    <col min="12473" max="12473" width="7.6640625" style="14" customWidth="1"/>
    <col min="12474" max="12474" width="8" style="14" customWidth="1"/>
    <col min="12475" max="12475" width="33.5546875" style="14" customWidth="1"/>
    <col min="12476" max="12477" width="0" style="14" hidden="1" customWidth="1"/>
    <col min="12478" max="12478" width="19.5546875" style="14" customWidth="1"/>
    <col min="12479" max="12479" width="0" style="14" hidden="1" customWidth="1"/>
    <col min="12480" max="12701" width="8.88671875" style="14"/>
    <col min="12702" max="12703" width="3.21875" style="14" customWidth="1"/>
    <col min="12704" max="12704" width="16.33203125" style="14" customWidth="1"/>
    <col min="12705" max="12705" width="0" style="14" hidden="1" customWidth="1"/>
    <col min="12706" max="12707" width="4" style="14" customWidth="1"/>
    <col min="12708" max="12710" width="8.109375" style="14" customWidth="1"/>
    <col min="12711" max="12711" width="5.33203125" style="14" customWidth="1"/>
    <col min="12712" max="12712" width="6.33203125" style="14" customWidth="1"/>
    <col min="12713" max="12713" width="16.109375" style="14" customWidth="1"/>
    <col min="12714" max="12714" width="23.6640625" style="14" customWidth="1"/>
    <col min="12715" max="12715" width="38.33203125" style="14" customWidth="1"/>
    <col min="12716" max="12716" width="9.5546875" style="14" customWidth="1"/>
    <col min="12717" max="12717" width="23.33203125" style="14" customWidth="1"/>
    <col min="12718" max="12718" width="12.21875" style="14" customWidth="1"/>
    <col min="12719" max="12720" width="8.109375" style="14" customWidth="1"/>
    <col min="12721" max="12721" width="9.88671875" style="14" customWidth="1"/>
    <col min="12722" max="12722" width="0" style="14" hidden="1" customWidth="1"/>
    <col min="12723" max="12723" width="7" style="14" customWidth="1"/>
    <col min="12724" max="12724" width="14.44140625" style="14" customWidth="1"/>
    <col min="12725" max="12725" width="3.77734375" style="14" customWidth="1"/>
    <col min="12726" max="12726" width="8.109375" style="14" customWidth="1"/>
    <col min="12727" max="12727" width="4" style="14" customWidth="1"/>
    <col min="12728" max="12728" width="6.109375" style="14" customWidth="1"/>
    <col min="12729" max="12729" width="7.6640625" style="14" customWidth="1"/>
    <col min="12730" max="12730" width="8" style="14" customWidth="1"/>
    <col min="12731" max="12731" width="33.5546875" style="14" customWidth="1"/>
    <col min="12732" max="12733" width="0" style="14" hidden="1" customWidth="1"/>
    <col min="12734" max="12734" width="19.5546875" style="14" customWidth="1"/>
    <col min="12735" max="12735" width="0" style="14" hidden="1" customWidth="1"/>
    <col min="12736" max="12957" width="8.88671875" style="14"/>
    <col min="12958" max="12959" width="3.21875" style="14" customWidth="1"/>
    <col min="12960" max="12960" width="16.33203125" style="14" customWidth="1"/>
    <col min="12961" max="12961" width="0" style="14" hidden="1" customWidth="1"/>
    <col min="12962" max="12963" width="4" style="14" customWidth="1"/>
    <col min="12964" max="12966" width="8.109375" style="14" customWidth="1"/>
    <col min="12967" max="12967" width="5.33203125" style="14" customWidth="1"/>
    <col min="12968" max="12968" width="6.33203125" style="14" customWidth="1"/>
    <col min="12969" max="12969" width="16.109375" style="14" customWidth="1"/>
    <col min="12970" max="12970" width="23.6640625" style="14" customWidth="1"/>
    <col min="12971" max="12971" width="38.33203125" style="14" customWidth="1"/>
    <col min="12972" max="12972" width="9.5546875" style="14" customWidth="1"/>
    <col min="12973" max="12973" width="23.33203125" style="14" customWidth="1"/>
    <col min="12974" max="12974" width="12.21875" style="14" customWidth="1"/>
    <col min="12975" max="12976" width="8.109375" style="14" customWidth="1"/>
    <col min="12977" max="12977" width="9.88671875" style="14" customWidth="1"/>
    <col min="12978" max="12978" width="0" style="14" hidden="1" customWidth="1"/>
    <col min="12979" max="12979" width="7" style="14" customWidth="1"/>
    <col min="12980" max="12980" width="14.44140625" style="14" customWidth="1"/>
    <col min="12981" max="12981" width="3.77734375" style="14" customWidth="1"/>
    <col min="12982" max="12982" width="8.109375" style="14" customWidth="1"/>
    <col min="12983" max="12983" width="4" style="14" customWidth="1"/>
    <col min="12984" max="12984" width="6.109375" style="14" customWidth="1"/>
    <col min="12985" max="12985" width="7.6640625" style="14" customWidth="1"/>
    <col min="12986" max="12986" width="8" style="14" customWidth="1"/>
    <col min="12987" max="12987" width="33.5546875" style="14" customWidth="1"/>
    <col min="12988" max="12989" width="0" style="14" hidden="1" customWidth="1"/>
    <col min="12990" max="12990" width="19.5546875" style="14" customWidth="1"/>
    <col min="12991" max="12991" width="0" style="14" hidden="1" customWidth="1"/>
    <col min="12992" max="13213" width="8.88671875" style="14"/>
    <col min="13214" max="13215" width="3.21875" style="14" customWidth="1"/>
    <col min="13216" max="13216" width="16.33203125" style="14" customWidth="1"/>
    <col min="13217" max="13217" width="0" style="14" hidden="1" customWidth="1"/>
    <col min="13218" max="13219" width="4" style="14" customWidth="1"/>
    <col min="13220" max="13222" width="8.109375" style="14" customWidth="1"/>
    <col min="13223" max="13223" width="5.33203125" style="14" customWidth="1"/>
    <col min="13224" max="13224" width="6.33203125" style="14" customWidth="1"/>
    <col min="13225" max="13225" width="16.109375" style="14" customWidth="1"/>
    <col min="13226" max="13226" width="23.6640625" style="14" customWidth="1"/>
    <col min="13227" max="13227" width="38.33203125" style="14" customWidth="1"/>
    <col min="13228" max="13228" width="9.5546875" style="14" customWidth="1"/>
    <col min="13229" max="13229" width="23.33203125" style="14" customWidth="1"/>
    <col min="13230" max="13230" width="12.21875" style="14" customWidth="1"/>
    <col min="13231" max="13232" width="8.109375" style="14" customWidth="1"/>
    <col min="13233" max="13233" width="9.88671875" style="14" customWidth="1"/>
    <col min="13234" max="13234" width="0" style="14" hidden="1" customWidth="1"/>
    <col min="13235" max="13235" width="7" style="14" customWidth="1"/>
    <col min="13236" max="13236" width="14.44140625" style="14" customWidth="1"/>
    <col min="13237" max="13237" width="3.77734375" style="14" customWidth="1"/>
    <col min="13238" max="13238" width="8.109375" style="14" customWidth="1"/>
    <col min="13239" max="13239" width="4" style="14" customWidth="1"/>
    <col min="13240" max="13240" width="6.109375" style="14" customWidth="1"/>
    <col min="13241" max="13241" width="7.6640625" style="14" customWidth="1"/>
    <col min="13242" max="13242" width="8" style="14" customWidth="1"/>
    <col min="13243" max="13243" width="33.5546875" style="14" customWidth="1"/>
    <col min="13244" max="13245" width="0" style="14" hidden="1" customWidth="1"/>
    <col min="13246" max="13246" width="19.5546875" style="14" customWidth="1"/>
    <col min="13247" max="13247" width="0" style="14" hidden="1" customWidth="1"/>
    <col min="13248" max="13469" width="8.88671875" style="14"/>
    <col min="13470" max="13471" width="3.21875" style="14" customWidth="1"/>
    <col min="13472" max="13472" width="16.33203125" style="14" customWidth="1"/>
    <col min="13473" max="13473" width="0" style="14" hidden="1" customWidth="1"/>
    <col min="13474" max="13475" width="4" style="14" customWidth="1"/>
    <col min="13476" max="13478" width="8.109375" style="14" customWidth="1"/>
    <col min="13479" max="13479" width="5.33203125" style="14" customWidth="1"/>
    <col min="13480" max="13480" width="6.33203125" style="14" customWidth="1"/>
    <col min="13481" max="13481" width="16.109375" style="14" customWidth="1"/>
    <col min="13482" max="13482" width="23.6640625" style="14" customWidth="1"/>
    <col min="13483" max="13483" width="38.33203125" style="14" customWidth="1"/>
    <col min="13484" max="13484" width="9.5546875" style="14" customWidth="1"/>
    <col min="13485" max="13485" width="23.33203125" style="14" customWidth="1"/>
    <col min="13486" max="13486" width="12.21875" style="14" customWidth="1"/>
    <col min="13487" max="13488" width="8.109375" style="14" customWidth="1"/>
    <col min="13489" max="13489" width="9.88671875" style="14" customWidth="1"/>
    <col min="13490" max="13490" width="0" style="14" hidden="1" customWidth="1"/>
    <col min="13491" max="13491" width="7" style="14" customWidth="1"/>
    <col min="13492" max="13492" width="14.44140625" style="14" customWidth="1"/>
    <col min="13493" max="13493" width="3.77734375" style="14" customWidth="1"/>
    <col min="13494" max="13494" width="8.109375" style="14" customWidth="1"/>
    <col min="13495" max="13495" width="4" style="14" customWidth="1"/>
    <col min="13496" max="13496" width="6.109375" style="14" customWidth="1"/>
    <col min="13497" max="13497" width="7.6640625" style="14" customWidth="1"/>
    <col min="13498" max="13498" width="8" style="14" customWidth="1"/>
    <col min="13499" max="13499" width="33.5546875" style="14" customWidth="1"/>
    <col min="13500" max="13501" width="0" style="14" hidden="1" customWidth="1"/>
    <col min="13502" max="13502" width="19.5546875" style="14" customWidth="1"/>
    <col min="13503" max="13503" width="0" style="14" hidden="1" customWidth="1"/>
    <col min="13504" max="13725" width="8.88671875" style="14"/>
    <col min="13726" max="13727" width="3.21875" style="14" customWidth="1"/>
    <col min="13728" max="13728" width="16.33203125" style="14" customWidth="1"/>
    <col min="13729" max="13729" width="0" style="14" hidden="1" customWidth="1"/>
    <col min="13730" max="13731" width="4" style="14" customWidth="1"/>
    <col min="13732" max="13734" width="8.109375" style="14" customWidth="1"/>
    <col min="13735" max="13735" width="5.33203125" style="14" customWidth="1"/>
    <col min="13736" max="13736" width="6.33203125" style="14" customWidth="1"/>
    <col min="13737" max="13737" width="16.109375" style="14" customWidth="1"/>
    <col min="13738" max="13738" width="23.6640625" style="14" customWidth="1"/>
    <col min="13739" max="13739" width="38.33203125" style="14" customWidth="1"/>
    <col min="13740" max="13740" width="9.5546875" style="14" customWidth="1"/>
    <col min="13741" max="13741" width="23.33203125" style="14" customWidth="1"/>
    <col min="13742" max="13742" width="12.21875" style="14" customWidth="1"/>
    <col min="13743" max="13744" width="8.109375" style="14" customWidth="1"/>
    <col min="13745" max="13745" width="9.88671875" style="14" customWidth="1"/>
    <col min="13746" max="13746" width="0" style="14" hidden="1" customWidth="1"/>
    <col min="13747" max="13747" width="7" style="14" customWidth="1"/>
    <col min="13748" max="13748" width="14.44140625" style="14" customWidth="1"/>
    <col min="13749" max="13749" width="3.77734375" style="14" customWidth="1"/>
    <col min="13750" max="13750" width="8.109375" style="14" customWidth="1"/>
    <col min="13751" max="13751" width="4" style="14" customWidth="1"/>
    <col min="13752" max="13752" width="6.109375" style="14" customWidth="1"/>
    <col min="13753" max="13753" width="7.6640625" style="14" customWidth="1"/>
    <col min="13754" max="13754" width="8" style="14" customWidth="1"/>
    <col min="13755" max="13755" width="33.5546875" style="14" customWidth="1"/>
    <col min="13756" max="13757" width="0" style="14" hidden="1" customWidth="1"/>
    <col min="13758" max="13758" width="19.5546875" style="14" customWidth="1"/>
    <col min="13759" max="13759" width="0" style="14" hidden="1" customWidth="1"/>
    <col min="13760" max="13981" width="8.88671875" style="14"/>
    <col min="13982" max="13983" width="3.21875" style="14" customWidth="1"/>
    <col min="13984" max="13984" width="16.33203125" style="14" customWidth="1"/>
    <col min="13985" max="13985" width="0" style="14" hidden="1" customWidth="1"/>
    <col min="13986" max="13987" width="4" style="14" customWidth="1"/>
    <col min="13988" max="13990" width="8.109375" style="14" customWidth="1"/>
    <col min="13991" max="13991" width="5.33203125" style="14" customWidth="1"/>
    <col min="13992" max="13992" width="6.33203125" style="14" customWidth="1"/>
    <col min="13993" max="13993" width="16.109375" style="14" customWidth="1"/>
    <col min="13994" max="13994" width="23.6640625" style="14" customWidth="1"/>
    <col min="13995" max="13995" width="38.33203125" style="14" customWidth="1"/>
    <col min="13996" max="13996" width="9.5546875" style="14" customWidth="1"/>
    <col min="13997" max="13997" width="23.33203125" style="14" customWidth="1"/>
    <col min="13998" max="13998" width="12.21875" style="14" customWidth="1"/>
    <col min="13999" max="14000" width="8.109375" style="14" customWidth="1"/>
    <col min="14001" max="14001" width="9.88671875" style="14" customWidth="1"/>
    <col min="14002" max="14002" width="0" style="14" hidden="1" customWidth="1"/>
    <col min="14003" max="14003" width="7" style="14" customWidth="1"/>
    <col min="14004" max="14004" width="14.44140625" style="14" customWidth="1"/>
    <col min="14005" max="14005" width="3.77734375" style="14" customWidth="1"/>
    <col min="14006" max="14006" width="8.109375" style="14" customWidth="1"/>
    <col min="14007" max="14007" width="4" style="14" customWidth="1"/>
    <col min="14008" max="14008" width="6.109375" style="14" customWidth="1"/>
    <col min="14009" max="14009" width="7.6640625" style="14" customWidth="1"/>
    <col min="14010" max="14010" width="8" style="14" customWidth="1"/>
    <col min="14011" max="14011" width="33.5546875" style="14" customWidth="1"/>
    <col min="14012" max="14013" width="0" style="14" hidden="1" customWidth="1"/>
    <col min="14014" max="14014" width="19.5546875" style="14" customWidth="1"/>
    <col min="14015" max="14015" width="0" style="14" hidden="1" customWidth="1"/>
    <col min="14016" max="14237" width="8.88671875" style="14"/>
    <col min="14238" max="14239" width="3.21875" style="14" customWidth="1"/>
    <col min="14240" max="14240" width="16.33203125" style="14" customWidth="1"/>
    <col min="14241" max="14241" width="0" style="14" hidden="1" customWidth="1"/>
    <col min="14242" max="14243" width="4" style="14" customWidth="1"/>
    <col min="14244" max="14246" width="8.109375" style="14" customWidth="1"/>
    <col min="14247" max="14247" width="5.33203125" style="14" customWidth="1"/>
    <col min="14248" max="14248" width="6.33203125" style="14" customWidth="1"/>
    <col min="14249" max="14249" width="16.109375" style="14" customWidth="1"/>
    <col min="14250" max="14250" width="23.6640625" style="14" customWidth="1"/>
    <col min="14251" max="14251" width="38.33203125" style="14" customWidth="1"/>
    <col min="14252" max="14252" width="9.5546875" style="14" customWidth="1"/>
    <col min="14253" max="14253" width="23.33203125" style="14" customWidth="1"/>
    <col min="14254" max="14254" width="12.21875" style="14" customWidth="1"/>
    <col min="14255" max="14256" width="8.109375" style="14" customWidth="1"/>
    <col min="14257" max="14257" width="9.88671875" style="14" customWidth="1"/>
    <col min="14258" max="14258" width="0" style="14" hidden="1" customWidth="1"/>
    <col min="14259" max="14259" width="7" style="14" customWidth="1"/>
    <col min="14260" max="14260" width="14.44140625" style="14" customWidth="1"/>
    <col min="14261" max="14261" width="3.77734375" style="14" customWidth="1"/>
    <col min="14262" max="14262" width="8.109375" style="14" customWidth="1"/>
    <col min="14263" max="14263" width="4" style="14" customWidth="1"/>
    <col min="14264" max="14264" width="6.109375" style="14" customWidth="1"/>
    <col min="14265" max="14265" width="7.6640625" style="14" customWidth="1"/>
    <col min="14266" max="14266" width="8" style="14" customWidth="1"/>
    <col min="14267" max="14267" width="33.5546875" style="14" customWidth="1"/>
    <col min="14268" max="14269" width="0" style="14" hidden="1" customWidth="1"/>
    <col min="14270" max="14270" width="19.5546875" style="14" customWidth="1"/>
    <col min="14271" max="14271" width="0" style="14" hidden="1" customWidth="1"/>
    <col min="14272" max="14493" width="8.88671875" style="14"/>
    <col min="14494" max="14495" width="3.21875" style="14" customWidth="1"/>
    <col min="14496" max="14496" width="16.33203125" style="14" customWidth="1"/>
    <col min="14497" max="14497" width="0" style="14" hidden="1" customWidth="1"/>
    <col min="14498" max="14499" width="4" style="14" customWidth="1"/>
    <col min="14500" max="14502" width="8.109375" style="14" customWidth="1"/>
    <col min="14503" max="14503" width="5.33203125" style="14" customWidth="1"/>
    <col min="14504" max="14504" width="6.33203125" style="14" customWidth="1"/>
    <col min="14505" max="14505" width="16.109375" style="14" customWidth="1"/>
    <col min="14506" max="14506" width="23.6640625" style="14" customWidth="1"/>
    <col min="14507" max="14507" width="38.33203125" style="14" customWidth="1"/>
    <col min="14508" max="14508" width="9.5546875" style="14" customWidth="1"/>
    <col min="14509" max="14509" width="23.33203125" style="14" customWidth="1"/>
    <col min="14510" max="14510" width="12.21875" style="14" customWidth="1"/>
    <col min="14511" max="14512" width="8.109375" style="14" customWidth="1"/>
    <col min="14513" max="14513" width="9.88671875" style="14" customWidth="1"/>
    <col min="14514" max="14514" width="0" style="14" hidden="1" customWidth="1"/>
    <col min="14515" max="14515" width="7" style="14" customWidth="1"/>
    <col min="14516" max="14516" width="14.44140625" style="14" customWidth="1"/>
    <col min="14517" max="14517" width="3.77734375" style="14" customWidth="1"/>
    <col min="14518" max="14518" width="8.109375" style="14" customWidth="1"/>
    <col min="14519" max="14519" width="4" style="14" customWidth="1"/>
    <col min="14520" max="14520" width="6.109375" style="14" customWidth="1"/>
    <col min="14521" max="14521" width="7.6640625" style="14" customWidth="1"/>
    <col min="14522" max="14522" width="8" style="14" customWidth="1"/>
    <col min="14523" max="14523" width="33.5546875" style="14" customWidth="1"/>
    <col min="14524" max="14525" width="0" style="14" hidden="1" customWidth="1"/>
    <col min="14526" max="14526" width="19.5546875" style="14" customWidth="1"/>
    <col min="14527" max="14527" width="0" style="14" hidden="1" customWidth="1"/>
    <col min="14528" max="14749" width="8.88671875" style="14"/>
    <col min="14750" max="14751" width="3.21875" style="14" customWidth="1"/>
    <col min="14752" max="14752" width="16.33203125" style="14" customWidth="1"/>
    <col min="14753" max="14753" width="0" style="14" hidden="1" customWidth="1"/>
    <col min="14754" max="14755" width="4" style="14" customWidth="1"/>
    <col min="14756" max="14758" width="8.109375" style="14" customWidth="1"/>
    <col min="14759" max="14759" width="5.33203125" style="14" customWidth="1"/>
    <col min="14760" max="14760" width="6.33203125" style="14" customWidth="1"/>
    <col min="14761" max="14761" width="16.109375" style="14" customWidth="1"/>
    <col min="14762" max="14762" width="23.6640625" style="14" customWidth="1"/>
    <col min="14763" max="14763" width="38.33203125" style="14" customWidth="1"/>
    <col min="14764" max="14764" width="9.5546875" style="14" customWidth="1"/>
    <col min="14765" max="14765" width="23.33203125" style="14" customWidth="1"/>
    <col min="14766" max="14766" width="12.21875" style="14" customWidth="1"/>
    <col min="14767" max="14768" width="8.109375" style="14" customWidth="1"/>
    <col min="14769" max="14769" width="9.88671875" style="14" customWidth="1"/>
    <col min="14770" max="14770" width="0" style="14" hidden="1" customWidth="1"/>
    <col min="14771" max="14771" width="7" style="14" customWidth="1"/>
    <col min="14772" max="14772" width="14.44140625" style="14" customWidth="1"/>
    <col min="14773" max="14773" width="3.77734375" style="14" customWidth="1"/>
    <col min="14774" max="14774" width="8.109375" style="14" customWidth="1"/>
    <col min="14775" max="14775" width="4" style="14" customWidth="1"/>
    <col min="14776" max="14776" width="6.109375" style="14" customWidth="1"/>
    <col min="14777" max="14777" width="7.6640625" style="14" customWidth="1"/>
    <col min="14778" max="14778" width="8" style="14" customWidth="1"/>
    <col min="14779" max="14779" width="33.5546875" style="14" customWidth="1"/>
    <col min="14780" max="14781" width="0" style="14" hidden="1" customWidth="1"/>
    <col min="14782" max="14782" width="19.5546875" style="14" customWidth="1"/>
    <col min="14783" max="14783" width="0" style="14" hidden="1" customWidth="1"/>
    <col min="14784" max="15005" width="8.88671875" style="14"/>
    <col min="15006" max="15007" width="3.21875" style="14" customWidth="1"/>
    <col min="15008" max="15008" width="16.33203125" style="14" customWidth="1"/>
    <col min="15009" max="15009" width="0" style="14" hidden="1" customWidth="1"/>
    <col min="15010" max="15011" width="4" style="14" customWidth="1"/>
    <col min="15012" max="15014" width="8.109375" style="14" customWidth="1"/>
    <col min="15015" max="15015" width="5.33203125" style="14" customWidth="1"/>
    <col min="15016" max="15016" width="6.33203125" style="14" customWidth="1"/>
    <col min="15017" max="15017" width="16.109375" style="14" customWidth="1"/>
    <col min="15018" max="15018" width="23.6640625" style="14" customWidth="1"/>
    <col min="15019" max="15019" width="38.33203125" style="14" customWidth="1"/>
    <col min="15020" max="15020" width="9.5546875" style="14" customWidth="1"/>
    <col min="15021" max="15021" width="23.33203125" style="14" customWidth="1"/>
    <col min="15022" max="15022" width="12.21875" style="14" customWidth="1"/>
    <col min="15023" max="15024" width="8.109375" style="14" customWidth="1"/>
    <col min="15025" max="15025" width="9.88671875" style="14" customWidth="1"/>
    <col min="15026" max="15026" width="0" style="14" hidden="1" customWidth="1"/>
    <col min="15027" max="15027" width="7" style="14" customWidth="1"/>
    <col min="15028" max="15028" width="14.44140625" style="14" customWidth="1"/>
    <col min="15029" max="15029" width="3.77734375" style="14" customWidth="1"/>
    <col min="15030" max="15030" width="8.109375" style="14" customWidth="1"/>
    <col min="15031" max="15031" width="4" style="14" customWidth="1"/>
    <col min="15032" max="15032" width="6.109375" style="14" customWidth="1"/>
    <col min="15033" max="15033" width="7.6640625" style="14" customWidth="1"/>
    <col min="15034" max="15034" width="8" style="14" customWidth="1"/>
    <col min="15035" max="15035" width="33.5546875" style="14" customWidth="1"/>
    <col min="15036" max="15037" width="0" style="14" hidden="1" customWidth="1"/>
    <col min="15038" max="15038" width="19.5546875" style="14" customWidth="1"/>
    <col min="15039" max="15039" width="0" style="14" hidden="1" customWidth="1"/>
    <col min="15040" max="15261" width="8.88671875" style="14"/>
    <col min="15262" max="15263" width="3.21875" style="14" customWidth="1"/>
    <col min="15264" max="15264" width="16.33203125" style="14" customWidth="1"/>
    <col min="15265" max="15265" width="0" style="14" hidden="1" customWidth="1"/>
    <col min="15266" max="15267" width="4" style="14" customWidth="1"/>
    <col min="15268" max="15270" width="8.109375" style="14" customWidth="1"/>
    <col min="15271" max="15271" width="5.33203125" style="14" customWidth="1"/>
    <col min="15272" max="15272" width="6.33203125" style="14" customWidth="1"/>
    <col min="15273" max="15273" width="16.109375" style="14" customWidth="1"/>
    <col min="15274" max="15274" width="23.6640625" style="14" customWidth="1"/>
    <col min="15275" max="15275" width="38.33203125" style="14" customWidth="1"/>
    <col min="15276" max="15276" width="9.5546875" style="14" customWidth="1"/>
    <col min="15277" max="15277" width="23.33203125" style="14" customWidth="1"/>
    <col min="15278" max="15278" width="12.21875" style="14" customWidth="1"/>
    <col min="15279" max="15280" width="8.109375" style="14" customWidth="1"/>
    <col min="15281" max="15281" width="9.88671875" style="14" customWidth="1"/>
    <col min="15282" max="15282" width="0" style="14" hidden="1" customWidth="1"/>
    <col min="15283" max="15283" width="7" style="14" customWidth="1"/>
    <col min="15284" max="15284" width="14.44140625" style="14" customWidth="1"/>
    <col min="15285" max="15285" width="3.77734375" style="14" customWidth="1"/>
    <col min="15286" max="15286" width="8.109375" style="14" customWidth="1"/>
    <col min="15287" max="15287" width="4" style="14" customWidth="1"/>
    <col min="15288" max="15288" width="6.109375" style="14" customWidth="1"/>
    <col min="15289" max="15289" width="7.6640625" style="14" customWidth="1"/>
    <col min="15290" max="15290" width="8" style="14" customWidth="1"/>
    <col min="15291" max="15291" width="33.5546875" style="14" customWidth="1"/>
    <col min="15292" max="15293" width="0" style="14" hidden="1" customWidth="1"/>
    <col min="15294" max="15294" width="19.5546875" style="14" customWidth="1"/>
    <col min="15295" max="15295" width="0" style="14" hidden="1" customWidth="1"/>
    <col min="15296" max="15517" width="8.88671875" style="14"/>
    <col min="15518" max="15519" width="3.21875" style="14" customWidth="1"/>
    <col min="15520" max="15520" width="16.33203125" style="14" customWidth="1"/>
    <col min="15521" max="15521" width="0" style="14" hidden="1" customWidth="1"/>
    <col min="15522" max="15523" width="4" style="14" customWidth="1"/>
    <col min="15524" max="15526" width="8.109375" style="14" customWidth="1"/>
    <col min="15527" max="15527" width="5.33203125" style="14" customWidth="1"/>
    <col min="15528" max="15528" width="6.33203125" style="14" customWidth="1"/>
    <col min="15529" max="15529" width="16.109375" style="14" customWidth="1"/>
    <col min="15530" max="15530" width="23.6640625" style="14" customWidth="1"/>
    <col min="15531" max="15531" width="38.33203125" style="14" customWidth="1"/>
    <col min="15532" max="15532" width="9.5546875" style="14" customWidth="1"/>
    <col min="15533" max="15533" width="23.33203125" style="14" customWidth="1"/>
    <col min="15534" max="15534" width="12.21875" style="14" customWidth="1"/>
    <col min="15535" max="15536" width="8.109375" style="14" customWidth="1"/>
    <col min="15537" max="15537" width="9.88671875" style="14" customWidth="1"/>
    <col min="15538" max="15538" width="0" style="14" hidden="1" customWidth="1"/>
    <col min="15539" max="15539" width="7" style="14" customWidth="1"/>
    <col min="15540" max="15540" width="14.44140625" style="14" customWidth="1"/>
    <col min="15541" max="15541" width="3.77734375" style="14" customWidth="1"/>
    <col min="15542" max="15542" width="8.109375" style="14" customWidth="1"/>
    <col min="15543" max="15543" width="4" style="14" customWidth="1"/>
    <col min="15544" max="15544" width="6.109375" style="14" customWidth="1"/>
    <col min="15545" max="15545" width="7.6640625" style="14" customWidth="1"/>
    <col min="15546" max="15546" width="8" style="14" customWidth="1"/>
    <col min="15547" max="15547" width="33.5546875" style="14" customWidth="1"/>
    <col min="15548" max="15549" width="0" style="14" hidden="1" customWidth="1"/>
    <col min="15550" max="15550" width="19.5546875" style="14" customWidth="1"/>
    <col min="15551" max="15551" width="0" style="14" hidden="1" customWidth="1"/>
    <col min="15552" max="15773" width="8.88671875" style="14"/>
    <col min="15774" max="15775" width="3.21875" style="14" customWidth="1"/>
    <col min="15776" max="15776" width="16.33203125" style="14" customWidth="1"/>
    <col min="15777" max="15777" width="0" style="14" hidden="1" customWidth="1"/>
    <col min="15778" max="15779" width="4" style="14" customWidth="1"/>
    <col min="15780" max="15782" width="8.109375" style="14" customWidth="1"/>
    <col min="15783" max="15783" width="5.33203125" style="14" customWidth="1"/>
    <col min="15784" max="15784" width="6.33203125" style="14" customWidth="1"/>
    <col min="15785" max="15785" width="16.109375" style="14" customWidth="1"/>
    <col min="15786" max="15786" width="23.6640625" style="14" customWidth="1"/>
    <col min="15787" max="15787" width="38.33203125" style="14" customWidth="1"/>
    <col min="15788" max="15788" width="9.5546875" style="14" customWidth="1"/>
    <col min="15789" max="15789" width="23.33203125" style="14" customWidth="1"/>
    <col min="15790" max="15790" width="12.21875" style="14" customWidth="1"/>
    <col min="15791" max="15792" width="8.109375" style="14" customWidth="1"/>
    <col min="15793" max="15793" width="9.88671875" style="14" customWidth="1"/>
    <col min="15794" max="15794" width="0" style="14" hidden="1" customWidth="1"/>
    <col min="15795" max="15795" width="7" style="14" customWidth="1"/>
    <col min="15796" max="15796" width="14.44140625" style="14" customWidth="1"/>
    <col min="15797" max="15797" width="3.77734375" style="14" customWidth="1"/>
    <col min="15798" max="15798" width="8.109375" style="14" customWidth="1"/>
    <col min="15799" max="15799" width="4" style="14" customWidth="1"/>
    <col min="15800" max="15800" width="6.109375" style="14" customWidth="1"/>
    <col min="15801" max="15801" width="7.6640625" style="14" customWidth="1"/>
    <col min="15802" max="15802" width="8" style="14" customWidth="1"/>
    <col min="15803" max="15803" width="33.5546875" style="14" customWidth="1"/>
    <col min="15804" max="15805" width="0" style="14" hidden="1" customWidth="1"/>
    <col min="15806" max="15806" width="19.5546875" style="14" customWidth="1"/>
    <col min="15807" max="15807" width="0" style="14" hidden="1" customWidth="1"/>
    <col min="15808" max="16029" width="8.88671875" style="14"/>
    <col min="16030" max="16031" width="3.21875" style="14" customWidth="1"/>
    <col min="16032" max="16032" width="16.33203125" style="14" customWidth="1"/>
    <col min="16033" max="16033" width="0" style="14" hidden="1" customWidth="1"/>
    <col min="16034" max="16035" width="4" style="14" customWidth="1"/>
    <col min="16036" max="16038" width="8.109375" style="14" customWidth="1"/>
    <col min="16039" max="16039" width="5.33203125" style="14" customWidth="1"/>
    <col min="16040" max="16040" width="6.33203125" style="14" customWidth="1"/>
    <col min="16041" max="16041" width="16.109375" style="14" customWidth="1"/>
    <col min="16042" max="16042" width="23.6640625" style="14" customWidth="1"/>
    <col min="16043" max="16043" width="38.33203125" style="14" customWidth="1"/>
    <col min="16044" max="16044" width="9.5546875" style="14" customWidth="1"/>
    <col min="16045" max="16045" width="23.33203125" style="14" customWidth="1"/>
    <col min="16046" max="16046" width="12.21875" style="14" customWidth="1"/>
    <col min="16047" max="16048" width="8.109375" style="14" customWidth="1"/>
    <col min="16049" max="16049" width="9.88671875" style="14" customWidth="1"/>
    <col min="16050" max="16050" width="0" style="14" hidden="1" customWidth="1"/>
    <col min="16051" max="16051" width="7" style="14" customWidth="1"/>
    <col min="16052" max="16052" width="14.44140625" style="14" customWidth="1"/>
    <col min="16053" max="16053" width="3.77734375" style="14" customWidth="1"/>
    <col min="16054" max="16054" width="8.109375" style="14" customWidth="1"/>
    <col min="16055" max="16055" width="4" style="14" customWidth="1"/>
    <col min="16056" max="16056" width="6.109375" style="14" customWidth="1"/>
    <col min="16057" max="16057" width="7.6640625" style="14" customWidth="1"/>
    <col min="16058" max="16058" width="8" style="14" customWidth="1"/>
    <col min="16059" max="16059" width="33.5546875" style="14" customWidth="1"/>
    <col min="16060" max="16061" width="0" style="14" hidden="1" customWidth="1"/>
    <col min="16062" max="16062" width="19.5546875" style="14" customWidth="1"/>
    <col min="16063" max="16063" width="0" style="14" hidden="1" customWidth="1"/>
    <col min="16064" max="16384" width="8.88671875" style="14"/>
  </cols>
  <sheetData>
    <row r="1" spans="1:23" s="9" customFormat="1" ht="30" customHeight="1" x14ac:dyDescent="0.3">
      <c r="A1" s="173" t="s">
        <v>1</v>
      </c>
      <c r="B1" s="173" t="s">
        <v>2</v>
      </c>
      <c r="C1" s="173" t="s">
        <v>3</v>
      </c>
      <c r="D1" s="173" t="s">
        <v>4</v>
      </c>
      <c r="E1" s="173" t="s">
        <v>5</v>
      </c>
      <c r="F1" s="173" t="s">
        <v>6</v>
      </c>
      <c r="G1" s="174" t="s">
        <v>7</v>
      </c>
      <c r="H1" s="173" t="s">
        <v>8</v>
      </c>
      <c r="I1" s="175" t="s">
        <v>9</v>
      </c>
      <c r="J1" s="176" t="s">
        <v>10</v>
      </c>
      <c r="K1" s="173" t="s">
        <v>11</v>
      </c>
      <c r="L1" s="173" t="s">
        <v>12</v>
      </c>
      <c r="M1" s="173" t="s">
        <v>13</v>
      </c>
      <c r="N1" s="173" t="s">
        <v>14</v>
      </c>
      <c r="O1" s="173" t="s">
        <v>15</v>
      </c>
      <c r="P1" s="173"/>
      <c r="Q1" s="173"/>
      <c r="R1" s="173" t="s">
        <v>16</v>
      </c>
      <c r="S1" s="173"/>
      <c r="T1" s="173"/>
      <c r="U1" s="173" t="s">
        <v>17</v>
      </c>
      <c r="V1" s="177" t="s">
        <v>19</v>
      </c>
      <c r="W1" s="177" t="s">
        <v>4853</v>
      </c>
    </row>
    <row r="2" spans="1:23" ht="18.75" customHeight="1" x14ac:dyDescent="0.3">
      <c r="A2" s="181">
        <v>1</v>
      </c>
      <c r="B2" s="178" t="s">
        <v>1428</v>
      </c>
      <c r="C2" s="179" t="s">
        <v>283</v>
      </c>
      <c r="D2" s="180" t="str">
        <f t="shared" ref="D2:D23" si="0">IF(ISERROR(FIND(" ",TRIM(C2),1)),"",RIGHT(TRIM(C2),LEN(TRIM(C2)) -FIND("#",SUBSTITUTE(TRIM(C2)," ","#",LEN(TRIM(C2))-LEN(SUBSTITUTE(TRIM(C2)," ",""))))))</f>
        <v>Công</v>
      </c>
      <c r="E2" s="181" t="s">
        <v>24</v>
      </c>
      <c r="F2" s="181" t="s">
        <v>25</v>
      </c>
      <c r="G2" s="10" t="s">
        <v>284</v>
      </c>
      <c r="H2" s="182" t="s">
        <v>31</v>
      </c>
      <c r="I2" s="183" t="s">
        <v>285</v>
      </c>
      <c r="J2" s="184">
        <v>41308</v>
      </c>
      <c r="K2" s="181"/>
      <c r="L2" s="181"/>
      <c r="M2" s="185" t="s">
        <v>286</v>
      </c>
      <c r="N2" s="185" t="s">
        <v>44</v>
      </c>
      <c r="O2" s="185" t="s">
        <v>287</v>
      </c>
      <c r="P2" s="186" t="s">
        <v>288</v>
      </c>
      <c r="Q2" s="187" t="s">
        <v>289</v>
      </c>
      <c r="R2" s="188" t="s">
        <v>290</v>
      </c>
      <c r="S2" s="189"/>
      <c r="T2" s="190" t="s">
        <v>43</v>
      </c>
      <c r="U2" s="191" t="s">
        <v>291</v>
      </c>
      <c r="V2" s="180" t="s">
        <v>1401</v>
      </c>
      <c r="W2" s="201" t="s">
        <v>4854</v>
      </c>
    </row>
    <row r="3" spans="1:23" ht="18.75" customHeight="1" x14ac:dyDescent="0.3">
      <c r="A3" s="181">
        <v>2</v>
      </c>
      <c r="B3" s="178" t="s">
        <v>1429</v>
      </c>
      <c r="C3" s="179" t="s">
        <v>293</v>
      </c>
      <c r="D3" s="180" t="str">
        <f t="shared" si="0"/>
        <v>Đạt</v>
      </c>
      <c r="E3" s="181" t="s">
        <v>24</v>
      </c>
      <c r="F3" s="181" t="s">
        <v>25</v>
      </c>
      <c r="G3" s="10" t="s">
        <v>294</v>
      </c>
      <c r="H3" s="182" t="s">
        <v>51</v>
      </c>
      <c r="I3" s="183" t="s">
        <v>295</v>
      </c>
      <c r="J3" s="184">
        <v>37247</v>
      </c>
      <c r="K3" s="181"/>
      <c r="L3" s="181"/>
      <c r="M3" s="185"/>
      <c r="N3" s="185" t="s">
        <v>296</v>
      </c>
      <c r="O3" s="182" t="s">
        <v>297</v>
      </c>
      <c r="P3" s="186" t="s">
        <v>298</v>
      </c>
      <c r="Q3" s="187" t="s">
        <v>299</v>
      </c>
      <c r="R3" s="188" t="s">
        <v>300</v>
      </c>
      <c r="S3" s="189">
        <v>42989</v>
      </c>
      <c r="T3" s="190" t="s">
        <v>51</v>
      </c>
      <c r="U3" s="191" t="s">
        <v>291</v>
      </c>
      <c r="V3" s="180" t="s">
        <v>1401</v>
      </c>
      <c r="W3" s="201" t="s">
        <v>4854</v>
      </c>
    </row>
    <row r="4" spans="1:23" ht="18.75" customHeight="1" x14ac:dyDescent="0.3">
      <c r="A4" s="181">
        <v>3</v>
      </c>
      <c r="B4" s="178" t="s">
        <v>1430</v>
      </c>
      <c r="C4" s="179" t="s">
        <v>302</v>
      </c>
      <c r="D4" s="180" t="str">
        <f t="shared" si="0"/>
        <v>Hậu</v>
      </c>
      <c r="E4" s="181" t="s">
        <v>24</v>
      </c>
      <c r="F4" s="181" t="s">
        <v>25</v>
      </c>
      <c r="G4" s="10" t="s">
        <v>303</v>
      </c>
      <c r="H4" s="182" t="s">
        <v>161</v>
      </c>
      <c r="I4" s="183" t="s">
        <v>304</v>
      </c>
      <c r="J4" s="184"/>
      <c r="K4" s="181"/>
      <c r="L4" s="181"/>
      <c r="M4" s="182" t="s">
        <v>305</v>
      </c>
      <c r="N4" s="182" t="s">
        <v>306</v>
      </c>
      <c r="O4" s="182" t="s">
        <v>307</v>
      </c>
      <c r="P4" s="186" t="s">
        <v>308</v>
      </c>
      <c r="Q4" s="192" t="s">
        <v>309</v>
      </c>
      <c r="R4" s="188" t="s">
        <v>310</v>
      </c>
      <c r="S4" s="189">
        <v>42636</v>
      </c>
      <c r="T4" s="190" t="s">
        <v>161</v>
      </c>
      <c r="U4" s="191" t="s">
        <v>291</v>
      </c>
      <c r="V4" s="180" t="s">
        <v>1401</v>
      </c>
      <c r="W4" s="201" t="s">
        <v>4854</v>
      </c>
    </row>
    <row r="5" spans="1:23" ht="18.75" customHeight="1" x14ac:dyDescent="0.3">
      <c r="A5" s="181">
        <v>4</v>
      </c>
      <c r="B5" s="178" t="s">
        <v>1431</v>
      </c>
      <c r="C5" s="179" t="s">
        <v>312</v>
      </c>
      <c r="D5" s="180" t="str">
        <f t="shared" si="0"/>
        <v>Hiệp</v>
      </c>
      <c r="E5" s="181" t="s">
        <v>24</v>
      </c>
      <c r="F5" s="181" t="s">
        <v>25</v>
      </c>
      <c r="G5" s="10" t="s">
        <v>313</v>
      </c>
      <c r="H5" s="182" t="s">
        <v>43</v>
      </c>
      <c r="I5" s="183" t="s">
        <v>314</v>
      </c>
      <c r="J5" s="184"/>
      <c r="K5" s="181"/>
      <c r="L5" s="181"/>
      <c r="M5" s="185" t="s">
        <v>286</v>
      </c>
      <c r="N5" s="185" t="s">
        <v>39</v>
      </c>
      <c r="O5" s="182" t="s">
        <v>63</v>
      </c>
      <c r="P5" s="186" t="s">
        <v>315</v>
      </c>
      <c r="Q5" s="187" t="s">
        <v>316</v>
      </c>
      <c r="R5" s="193" t="s">
        <v>317</v>
      </c>
      <c r="S5" s="189">
        <v>38377</v>
      </c>
      <c r="T5" s="194" t="s">
        <v>43</v>
      </c>
      <c r="U5" s="191" t="s">
        <v>291</v>
      </c>
      <c r="V5" s="180" t="s">
        <v>1401</v>
      </c>
      <c r="W5" s="201" t="s">
        <v>4854</v>
      </c>
    </row>
    <row r="6" spans="1:23" ht="18.75" customHeight="1" x14ac:dyDescent="0.3">
      <c r="A6" s="181">
        <v>5</v>
      </c>
      <c r="B6" s="178" t="s">
        <v>1432</v>
      </c>
      <c r="C6" s="179" t="s">
        <v>319</v>
      </c>
      <c r="D6" s="180" t="str">
        <f t="shared" si="0"/>
        <v>Hợp</v>
      </c>
      <c r="E6" s="181" t="s">
        <v>42</v>
      </c>
      <c r="F6" s="181" t="s">
        <v>25</v>
      </c>
      <c r="G6" s="10" t="s">
        <v>320</v>
      </c>
      <c r="H6" s="182" t="s">
        <v>80</v>
      </c>
      <c r="I6" s="183" t="s">
        <v>321</v>
      </c>
      <c r="J6" s="184"/>
      <c r="K6" s="181"/>
      <c r="L6" s="181"/>
      <c r="M6" s="185" t="s">
        <v>286</v>
      </c>
      <c r="N6" s="185" t="s">
        <v>44</v>
      </c>
      <c r="O6" s="182" t="s">
        <v>287</v>
      </c>
      <c r="P6" s="186" t="s">
        <v>322</v>
      </c>
      <c r="Q6" s="187" t="s">
        <v>323</v>
      </c>
      <c r="R6" s="188" t="s">
        <v>324</v>
      </c>
      <c r="S6" s="189">
        <v>41744</v>
      </c>
      <c r="T6" s="190" t="s">
        <v>43</v>
      </c>
      <c r="U6" s="191" t="s">
        <v>291</v>
      </c>
      <c r="V6" s="180" t="s">
        <v>1401</v>
      </c>
      <c r="W6" s="201" t="s">
        <v>4854</v>
      </c>
    </row>
    <row r="7" spans="1:23" ht="18.75" customHeight="1" x14ac:dyDescent="0.3">
      <c r="A7" s="181">
        <v>6</v>
      </c>
      <c r="B7" s="178" t="s">
        <v>1433</v>
      </c>
      <c r="C7" s="179" t="s">
        <v>326</v>
      </c>
      <c r="D7" s="180" t="str">
        <f t="shared" si="0"/>
        <v>Hương</v>
      </c>
      <c r="E7" s="181" t="s">
        <v>42</v>
      </c>
      <c r="F7" s="181" t="s">
        <v>25</v>
      </c>
      <c r="G7" s="10" t="s">
        <v>327</v>
      </c>
      <c r="H7" s="182" t="s">
        <v>80</v>
      </c>
      <c r="I7" s="183" t="s">
        <v>328</v>
      </c>
      <c r="J7" s="184"/>
      <c r="K7" s="181"/>
      <c r="L7" s="181"/>
      <c r="M7" s="195" t="s">
        <v>329</v>
      </c>
      <c r="N7" s="185" t="s">
        <v>136</v>
      </c>
      <c r="O7" s="182" t="s">
        <v>330</v>
      </c>
      <c r="P7" s="186" t="s">
        <v>331</v>
      </c>
      <c r="Q7" s="196" t="s">
        <v>332</v>
      </c>
      <c r="R7" s="197" t="s">
        <v>333</v>
      </c>
      <c r="S7" s="189">
        <v>41835</v>
      </c>
      <c r="T7" s="190" t="s">
        <v>80</v>
      </c>
      <c r="U7" s="191" t="s">
        <v>291</v>
      </c>
      <c r="V7" s="180" t="s">
        <v>1401</v>
      </c>
      <c r="W7" s="201" t="s">
        <v>4854</v>
      </c>
    </row>
    <row r="8" spans="1:23" ht="18.75" customHeight="1" x14ac:dyDescent="0.3">
      <c r="A8" s="181">
        <v>7</v>
      </c>
      <c r="B8" s="178" t="s">
        <v>1434</v>
      </c>
      <c r="C8" s="179" t="s">
        <v>335</v>
      </c>
      <c r="D8" s="180" t="str">
        <f t="shared" si="0"/>
        <v>Hương</v>
      </c>
      <c r="E8" s="181" t="s">
        <v>42</v>
      </c>
      <c r="F8" s="181" t="s">
        <v>25</v>
      </c>
      <c r="G8" s="10" t="s">
        <v>336</v>
      </c>
      <c r="H8" s="182" t="s">
        <v>80</v>
      </c>
      <c r="I8" s="183" t="s">
        <v>337</v>
      </c>
      <c r="J8" s="184">
        <v>42998</v>
      </c>
      <c r="K8" s="181"/>
      <c r="L8" s="181"/>
      <c r="M8" s="185" t="s">
        <v>338</v>
      </c>
      <c r="N8" s="185" t="s">
        <v>339</v>
      </c>
      <c r="O8" s="185" t="s">
        <v>340</v>
      </c>
      <c r="P8" s="186" t="s">
        <v>341</v>
      </c>
      <c r="Q8" s="187" t="s">
        <v>342</v>
      </c>
      <c r="R8" s="188" t="s">
        <v>343</v>
      </c>
      <c r="S8" s="189">
        <v>38435</v>
      </c>
      <c r="T8" s="190" t="s">
        <v>80</v>
      </c>
      <c r="U8" s="191" t="s">
        <v>291</v>
      </c>
      <c r="V8" s="180" t="s">
        <v>1401</v>
      </c>
      <c r="W8" s="201" t="s">
        <v>4854</v>
      </c>
    </row>
    <row r="9" spans="1:23" ht="18.75" customHeight="1" x14ac:dyDescent="0.3">
      <c r="A9" s="181">
        <v>8</v>
      </c>
      <c r="B9" s="178" t="s">
        <v>1435</v>
      </c>
      <c r="C9" s="179" t="s">
        <v>345</v>
      </c>
      <c r="D9" s="180" t="str">
        <f t="shared" si="0"/>
        <v>Kiên</v>
      </c>
      <c r="E9" s="181" t="s">
        <v>24</v>
      </c>
      <c r="F9" s="181" t="s">
        <v>25</v>
      </c>
      <c r="G9" s="10" t="s">
        <v>346</v>
      </c>
      <c r="H9" s="182" t="s">
        <v>165</v>
      </c>
      <c r="I9" s="183" t="s">
        <v>347</v>
      </c>
      <c r="J9" s="184">
        <v>41709</v>
      </c>
      <c r="K9" s="181"/>
      <c r="L9" s="181"/>
      <c r="M9" s="185" t="s">
        <v>286</v>
      </c>
      <c r="N9" s="185" t="s">
        <v>348</v>
      </c>
      <c r="O9" s="182" t="s">
        <v>83</v>
      </c>
      <c r="P9" s="186" t="s">
        <v>349</v>
      </c>
      <c r="Q9" s="187" t="s">
        <v>350</v>
      </c>
      <c r="R9" s="188" t="s">
        <v>351</v>
      </c>
      <c r="S9" s="189">
        <v>43187</v>
      </c>
      <c r="T9" s="190" t="s">
        <v>43</v>
      </c>
      <c r="U9" s="191" t="s">
        <v>291</v>
      </c>
      <c r="V9" s="180" t="s">
        <v>1401</v>
      </c>
      <c r="W9" s="201" t="s">
        <v>4854</v>
      </c>
    </row>
    <row r="10" spans="1:23" ht="18.75" customHeight="1" x14ac:dyDescent="0.3">
      <c r="A10" s="181">
        <v>9</v>
      </c>
      <c r="B10" s="178" t="s">
        <v>1436</v>
      </c>
      <c r="C10" s="179" t="s">
        <v>353</v>
      </c>
      <c r="D10" s="180" t="str">
        <f t="shared" si="0"/>
        <v>Lực</v>
      </c>
      <c r="E10" s="181" t="s">
        <v>24</v>
      </c>
      <c r="F10" s="181" t="s">
        <v>25</v>
      </c>
      <c r="G10" s="10" t="s">
        <v>354</v>
      </c>
      <c r="H10" s="182" t="s">
        <v>31</v>
      </c>
      <c r="I10" s="183" t="s">
        <v>355</v>
      </c>
      <c r="J10" s="184">
        <v>43109</v>
      </c>
      <c r="K10" s="181"/>
      <c r="L10" s="181"/>
      <c r="M10" s="182" t="s">
        <v>356</v>
      </c>
      <c r="N10" s="195" t="s">
        <v>103</v>
      </c>
      <c r="O10" s="195" t="s">
        <v>104</v>
      </c>
      <c r="P10" s="186" t="s">
        <v>357</v>
      </c>
      <c r="Q10" s="196" t="s">
        <v>358</v>
      </c>
      <c r="R10" s="188" t="s">
        <v>359</v>
      </c>
      <c r="S10" s="189">
        <v>43096</v>
      </c>
      <c r="T10" s="182" t="s">
        <v>43</v>
      </c>
      <c r="U10" s="191" t="s">
        <v>291</v>
      </c>
      <c r="V10" s="180" t="s">
        <v>1401</v>
      </c>
      <c r="W10" s="201" t="s">
        <v>4854</v>
      </c>
    </row>
    <row r="11" spans="1:23" ht="18.75" customHeight="1" x14ac:dyDescent="0.3">
      <c r="A11" s="181">
        <v>10</v>
      </c>
      <c r="B11" s="178" t="s">
        <v>1437</v>
      </c>
      <c r="C11" s="179" t="s">
        <v>361</v>
      </c>
      <c r="D11" s="180" t="str">
        <f t="shared" si="0"/>
        <v>Minh</v>
      </c>
      <c r="E11" s="181" t="s">
        <v>24</v>
      </c>
      <c r="F11" s="181" t="s">
        <v>25</v>
      </c>
      <c r="G11" s="10" t="s">
        <v>362</v>
      </c>
      <c r="H11" s="182" t="s">
        <v>80</v>
      </c>
      <c r="I11" s="183" t="s">
        <v>363</v>
      </c>
      <c r="J11" s="184"/>
      <c r="K11" s="181"/>
      <c r="L11" s="181"/>
      <c r="M11" s="185" t="s">
        <v>305</v>
      </c>
      <c r="N11" s="185" t="s">
        <v>364</v>
      </c>
      <c r="O11" s="185" t="s">
        <v>365</v>
      </c>
      <c r="P11" s="186" t="s">
        <v>366</v>
      </c>
      <c r="Q11" s="187" t="s">
        <v>367</v>
      </c>
      <c r="R11" s="188" t="s">
        <v>368</v>
      </c>
      <c r="S11" s="189">
        <v>41580</v>
      </c>
      <c r="T11" s="190" t="s">
        <v>51</v>
      </c>
      <c r="U11" s="191" t="s">
        <v>291</v>
      </c>
      <c r="V11" s="180" t="s">
        <v>1401</v>
      </c>
      <c r="W11" s="201" t="s">
        <v>4854</v>
      </c>
    </row>
    <row r="12" spans="1:23" ht="18.75" customHeight="1" x14ac:dyDescent="0.3">
      <c r="A12" s="181">
        <v>11</v>
      </c>
      <c r="B12" s="178" t="s">
        <v>1438</v>
      </c>
      <c r="C12" s="179" t="s">
        <v>370</v>
      </c>
      <c r="D12" s="180" t="str">
        <f t="shared" si="0"/>
        <v>Nhất</v>
      </c>
      <c r="E12" s="181" t="s">
        <v>24</v>
      </c>
      <c r="F12" s="181" t="s">
        <v>25</v>
      </c>
      <c r="G12" s="10" t="s">
        <v>371</v>
      </c>
      <c r="H12" s="182" t="s">
        <v>38</v>
      </c>
      <c r="I12" s="183" t="s">
        <v>372</v>
      </c>
      <c r="J12" s="184"/>
      <c r="K12" s="181"/>
      <c r="L12" s="181"/>
      <c r="M12" s="182" t="s">
        <v>305</v>
      </c>
      <c r="N12" s="182" t="s">
        <v>373</v>
      </c>
      <c r="O12" s="182" t="s">
        <v>374</v>
      </c>
      <c r="P12" s="186" t="s">
        <v>375</v>
      </c>
      <c r="Q12" s="192" t="s">
        <v>376</v>
      </c>
      <c r="R12" s="198" t="s">
        <v>377</v>
      </c>
      <c r="S12" s="189">
        <v>39794</v>
      </c>
      <c r="T12" s="190" t="s">
        <v>38</v>
      </c>
      <c r="U12" s="191" t="s">
        <v>291</v>
      </c>
      <c r="V12" s="180" t="s">
        <v>1401</v>
      </c>
      <c r="W12" s="201" t="s">
        <v>4854</v>
      </c>
    </row>
    <row r="13" spans="1:23" ht="18.75" customHeight="1" x14ac:dyDescent="0.3">
      <c r="A13" s="181">
        <v>12</v>
      </c>
      <c r="B13" s="178" t="s">
        <v>1439</v>
      </c>
      <c r="C13" s="179" t="s">
        <v>379</v>
      </c>
      <c r="D13" s="180" t="str">
        <f t="shared" si="0"/>
        <v>Quân</v>
      </c>
      <c r="E13" s="181" t="s">
        <v>24</v>
      </c>
      <c r="F13" s="181" t="s">
        <v>25</v>
      </c>
      <c r="G13" s="10" t="s">
        <v>380</v>
      </c>
      <c r="H13" s="182" t="s">
        <v>43</v>
      </c>
      <c r="I13" s="183" t="s">
        <v>381</v>
      </c>
      <c r="J13" s="184">
        <v>41397</v>
      </c>
      <c r="K13" s="181"/>
      <c r="L13" s="181"/>
      <c r="M13" s="185" t="s">
        <v>305</v>
      </c>
      <c r="N13" s="185" t="s">
        <v>54</v>
      </c>
      <c r="O13" s="185" t="s">
        <v>55</v>
      </c>
      <c r="P13" s="186" t="s">
        <v>382</v>
      </c>
      <c r="Q13" s="187" t="s">
        <v>383</v>
      </c>
      <c r="R13" s="188" t="s">
        <v>384</v>
      </c>
      <c r="S13" s="189">
        <v>42643</v>
      </c>
      <c r="T13" s="190" t="s">
        <v>43</v>
      </c>
      <c r="U13" s="191" t="s">
        <v>291</v>
      </c>
      <c r="V13" s="180" t="s">
        <v>1401</v>
      </c>
      <c r="W13" s="201" t="s">
        <v>4854</v>
      </c>
    </row>
    <row r="14" spans="1:23" ht="18.75" customHeight="1" x14ac:dyDescent="0.3">
      <c r="A14" s="181">
        <v>13</v>
      </c>
      <c r="B14" s="178" t="s">
        <v>1440</v>
      </c>
      <c r="C14" s="179" t="s">
        <v>386</v>
      </c>
      <c r="D14" s="180" t="str">
        <f t="shared" si="0"/>
        <v>Quân</v>
      </c>
      <c r="E14" s="181" t="s">
        <v>24</v>
      </c>
      <c r="F14" s="181" t="s">
        <v>25</v>
      </c>
      <c r="G14" s="10" t="s">
        <v>387</v>
      </c>
      <c r="H14" s="182" t="s">
        <v>161</v>
      </c>
      <c r="I14" s="183" t="s">
        <v>388</v>
      </c>
      <c r="J14" s="184"/>
      <c r="K14" s="181"/>
      <c r="L14" s="181"/>
      <c r="M14" s="185" t="s">
        <v>286</v>
      </c>
      <c r="N14" s="182" t="s">
        <v>206</v>
      </c>
      <c r="O14" s="182" t="s">
        <v>279</v>
      </c>
      <c r="P14" s="186" t="s">
        <v>389</v>
      </c>
      <c r="Q14" s="187" t="s">
        <v>390</v>
      </c>
      <c r="R14" s="193" t="s">
        <v>391</v>
      </c>
      <c r="S14" s="189">
        <v>40504</v>
      </c>
      <c r="T14" s="194" t="s">
        <v>161</v>
      </c>
      <c r="U14" s="191" t="s">
        <v>291</v>
      </c>
      <c r="V14" s="180" t="s">
        <v>1401</v>
      </c>
      <c r="W14" s="201" t="s">
        <v>4854</v>
      </c>
    </row>
    <row r="15" spans="1:23" ht="18.75" customHeight="1" x14ac:dyDescent="0.3">
      <c r="A15" s="181">
        <v>14</v>
      </c>
      <c r="B15" s="178" t="s">
        <v>1441</v>
      </c>
      <c r="C15" s="179" t="s">
        <v>393</v>
      </c>
      <c r="D15" s="180" t="str">
        <f t="shared" si="0"/>
        <v>Quyết</v>
      </c>
      <c r="E15" s="181" t="s">
        <v>24</v>
      </c>
      <c r="F15" s="181" t="s">
        <v>25</v>
      </c>
      <c r="G15" s="10" t="s">
        <v>394</v>
      </c>
      <c r="H15" s="182" t="s">
        <v>65</v>
      </c>
      <c r="I15" s="183" t="s">
        <v>395</v>
      </c>
      <c r="J15" s="184"/>
      <c r="K15" s="181"/>
      <c r="L15" s="181"/>
      <c r="M15" s="185" t="s">
        <v>286</v>
      </c>
      <c r="N15" s="185" t="s">
        <v>396</v>
      </c>
      <c r="O15" s="185" t="s">
        <v>397</v>
      </c>
      <c r="P15" s="186" t="s">
        <v>398</v>
      </c>
      <c r="Q15" s="187" t="s">
        <v>399</v>
      </c>
      <c r="R15" s="199" t="s">
        <v>400</v>
      </c>
      <c r="S15" s="189">
        <v>39866</v>
      </c>
      <c r="T15" s="190" t="s">
        <v>65</v>
      </c>
      <c r="U15" s="191" t="s">
        <v>291</v>
      </c>
      <c r="V15" s="180" t="s">
        <v>1401</v>
      </c>
      <c r="W15" s="201" t="s">
        <v>4854</v>
      </c>
    </row>
    <row r="16" spans="1:23" ht="18.75" customHeight="1" x14ac:dyDescent="0.3">
      <c r="A16" s="181">
        <v>15</v>
      </c>
      <c r="B16" s="178" t="s">
        <v>1442</v>
      </c>
      <c r="C16" s="179" t="s">
        <v>402</v>
      </c>
      <c r="D16" s="180" t="str">
        <f t="shared" si="0"/>
        <v>Quyết</v>
      </c>
      <c r="E16" s="181" t="s">
        <v>24</v>
      </c>
      <c r="F16" s="181" t="s">
        <v>25</v>
      </c>
      <c r="G16" s="10" t="s">
        <v>403</v>
      </c>
      <c r="H16" s="182" t="s">
        <v>43</v>
      </c>
      <c r="I16" s="183" t="s">
        <v>404</v>
      </c>
      <c r="J16" s="184"/>
      <c r="K16" s="181"/>
      <c r="L16" s="181"/>
      <c r="M16" s="195" t="s">
        <v>286</v>
      </c>
      <c r="N16" s="195" t="s">
        <v>405</v>
      </c>
      <c r="O16" s="200" t="s">
        <v>406</v>
      </c>
      <c r="P16" s="186" t="s">
        <v>407</v>
      </c>
      <c r="Q16" s="196" t="s">
        <v>408</v>
      </c>
      <c r="R16" s="199" t="s">
        <v>409</v>
      </c>
      <c r="S16" s="189">
        <v>42877</v>
      </c>
      <c r="T16" s="190" t="s">
        <v>43</v>
      </c>
      <c r="U16" s="191" t="s">
        <v>291</v>
      </c>
      <c r="V16" s="180" t="s">
        <v>1401</v>
      </c>
      <c r="W16" s="201" t="s">
        <v>4854</v>
      </c>
    </row>
    <row r="17" spans="1:23" ht="18.75" customHeight="1" x14ac:dyDescent="0.3">
      <c r="A17" s="181">
        <v>16</v>
      </c>
      <c r="B17" s="178" t="s">
        <v>1443</v>
      </c>
      <c r="C17" s="179" t="s">
        <v>411</v>
      </c>
      <c r="D17" s="180" t="str">
        <f t="shared" si="0"/>
        <v>Quỳnh</v>
      </c>
      <c r="E17" s="181" t="s">
        <v>24</v>
      </c>
      <c r="F17" s="181" t="s">
        <v>25</v>
      </c>
      <c r="G17" s="10" t="s">
        <v>412</v>
      </c>
      <c r="H17" s="182" t="s">
        <v>165</v>
      </c>
      <c r="I17" s="183" t="s">
        <v>413</v>
      </c>
      <c r="J17" s="184"/>
      <c r="K17" s="181"/>
      <c r="L17" s="181"/>
      <c r="M17" s="185" t="s">
        <v>286</v>
      </c>
      <c r="N17" s="185" t="s">
        <v>414</v>
      </c>
      <c r="O17" s="182" t="s">
        <v>415</v>
      </c>
      <c r="P17" s="186" t="s">
        <v>416</v>
      </c>
      <c r="Q17" s="187" t="s">
        <v>417</v>
      </c>
      <c r="R17" s="197" t="s">
        <v>418</v>
      </c>
      <c r="S17" s="189">
        <v>38338</v>
      </c>
      <c r="T17" s="190" t="s">
        <v>165</v>
      </c>
      <c r="U17" s="191" t="s">
        <v>291</v>
      </c>
      <c r="V17" s="180" t="s">
        <v>1401</v>
      </c>
      <c r="W17" s="201" t="s">
        <v>4854</v>
      </c>
    </row>
    <row r="18" spans="1:23" ht="18.75" customHeight="1" x14ac:dyDescent="0.3">
      <c r="A18" s="181">
        <v>17</v>
      </c>
      <c r="B18" s="178" t="s">
        <v>1444</v>
      </c>
      <c r="C18" s="179" t="s">
        <v>420</v>
      </c>
      <c r="D18" s="180" t="str">
        <f t="shared" si="0"/>
        <v>Sen</v>
      </c>
      <c r="E18" s="181" t="s">
        <v>24</v>
      </c>
      <c r="F18" s="181" t="s">
        <v>25</v>
      </c>
      <c r="G18" s="10" t="s">
        <v>421</v>
      </c>
      <c r="H18" s="182" t="s">
        <v>43</v>
      </c>
      <c r="I18" s="183" t="s">
        <v>422</v>
      </c>
      <c r="J18" s="184"/>
      <c r="K18" s="181"/>
      <c r="L18" s="181"/>
      <c r="M18" s="185" t="s">
        <v>286</v>
      </c>
      <c r="N18" s="185" t="s">
        <v>423</v>
      </c>
      <c r="O18" s="182" t="s">
        <v>424</v>
      </c>
      <c r="P18" s="186" t="s">
        <v>425</v>
      </c>
      <c r="Q18" s="187" t="s">
        <v>426</v>
      </c>
      <c r="R18" s="197" t="s">
        <v>427</v>
      </c>
      <c r="S18" s="189">
        <v>39148</v>
      </c>
      <c r="T18" s="190" t="s">
        <v>43</v>
      </c>
      <c r="U18" s="191" t="s">
        <v>291</v>
      </c>
      <c r="V18" s="180" t="s">
        <v>1401</v>
      </c>
      <c r="W18" s="201" t="s">
        <v>4854</v>
      </c>
    </row>
    <row r="19" spans="1:23" ht="18.75" customHeight="1" x14ac:dyDescent="0.3">
      <c r="A19" s="181">
        <v>18</v>
      </c>
      <c r="B19" s="178" t="s">
        <v>1445</v>
      </c>
      <c r="C19" s="179" t="s">
        <v>429</v>
      </c>
      <c r="D19" s="180" t="str">
        <f t="shared" si="0"/>
        <v>Tâm</v>
      </c>
      <c r="E19" s="181" t="s">
        <v>42</v>
      </c>
      <c r="F19" s="181" t="s">
        <v>25</v>
      </c>
      <c r="G19" s="10" t="s">
        <v>430</v>
      </c>
      <c r="H19" s="182" t="s">
        <v>51</v>
      </c>
      <c r="I19" s="183" t="s">
        <v>431</v>
      </c>
      <c r="J19" s="184">
        <v>41807</v>
      </c>
      <c r="K19" s="181"/>
      <c r="L19" s="181"/>
      <c r="M19" s="185"/>
      <c r="N19" s="182" t="s">
        <v>432</v>
      </c>
      <c r="O19" s="182" t="s">
        <v>433</v>
      </c>
      <c r="P19" s="186" t="s">
        <v>434</v>
      </c>
      <c r="Q19" s="187" t="s">
        <v>435</v>
      </c>
      <c r="R19" s="188" t="s">
        <v>436</v>
      </c>
      <c r="S19" s="189">
        <v>38931</v>
      </c>
      <c r="T19" s="190" t="s">
        <v>51</v>
      </c>
      <c r="U19" s="191" t="s">
        <v>291</v>
      </c>
      <c r="V19" s="180" t="s">
        <v>1401</v>
      </c>
      <c r="W19" s="201" t="s">
        <v>4854</v>
      </c>
    </row>
    <row r="20" spans="1:23" ht="18.75" customHeight="1" x14ac:dyDescent="0.3">
      <c r="A20" s="181">
        <v>19</v>
      </c>
      <c r="B20" s="178" t="s">
        <v>1446</v>
      </c>
      <c r="C20" s="179" t="s">
        <v>438</v>
      </c>
      <c r="D20" s="180" t="str">
        <f t="shared" si="0"/>
        <v>Thương</v>
      </c>
      <c r="E20" s="181" t="s">
        <v>42</v>
      </c>
      <c r="F20" s="181" t="s">
        <v>25</v>
      </c>
      <c r="G20" s="10" t="s">
        <v>439</v>
      </c>
      <c r="H20" s="182" t="s">
        <v>43</v>
      </c>
      <c r="I20" s="183" t="s">
        <v>440</v>
      </c>
      <c r="J20" s="184"/>
      <c r="K20" s="181"/>
      <c r="L20" s="181"/>
      <c r="M20" s="185" t="s">
        <v>305</v>
      </c>
      <c r="N20" s="185" t="s">
        <v>155</v>
      </c>
      <c r="O20" s="185" t="s">
        <v>227</v>
      </c>
      <c r="P20" s="186" t="s">
        <v>441</v>
      </c>
      <c r="Q20" s="187" t="s">
        <v>442</v>
      </c>
      <c r="R20" s="197" t="s">
        <v>443</v>
      </c>
      <c r="S20" s="189">
        <v>40239</v>
      </c>
      <c r="T20" s="190" t="s">
        <v>43</v>
      </c>
      <c r="U20" s="191" t="s">
        <v>291</v>
      </c>
      <c r="V20" s="180" t="s">
        <v>1401</v>
      </c>
      <c r="W20" s="201" t="s">
        <v>4854</v>
      </c>
    </row>
    <row r="21" spans="1:23" ht="18.75" customHeight="1" x14ac:dyDescent="0.3">
      <c r="A21" s="181">
        <v>20</v>
      </c>
      <c r="B21" s="178" t="s">
        <v>1447</v>
      </c>
      <c r="C21" s="179" t="s">
        <v>445</v>
      </c>
      <c r="D21" s="180" t="str">
        <f t="shared" si="0"/>
        <v>Trung</v>
      </c>
      <c r="E21" s="181" t="s">
        <v>24</v>
      </c>
      <c r="F21" s="181" t="s">
        <v>25</v>
      </c>
      <c r="G21" s="10" t="s">
        <v>446</v>
      </c>
      <c r="H21" s="182" t="s">
        <v>62</v>
      </c>
      <c r="I21" s="183" t="s">
        <v>447</v>
      </c>
      <c r="J21" s="184"/>
      <c r="K21" s="181"/>
      <c r="L21" s="181"/>
      <c r="M21" s="195"/>
      <c r="N21" s="185" t="s">
        <v>448</v>
      </c>
      <c r="O21" s="182" t="s">
        <v>81</v>
      </c>
      <c r="P21" s="186" t="s">
        <v>449</v>
      </c>
      <c r="Q21" s="187" t="s">
        <v>450</v>
      </c>
      <c r="R21" s="188" t="s">
        <v>451</v>
      </c>
      <c r="S21" s="189">
        <v>38957</v>
      </c>
      <c r="T21" s="190" t="s">
        <v>62</v>
      </c>
      <c r="U21" s="191" t="s">
        <v>291</v>
      </c>
      <c r="V21" s="180" t="s">
        <v>1401</v>
      </c>
      <c r="W21" s="201" t="s">
        <v>4854</v>
      </c>
    </row>
    <row r="22" spans="1:23" ht="18.75" customHeight="1" x14ac:dyDescent="0.3">
      <c r="A22" s="181">
        <v>21</v>
      </c>
      <c r="B22" s="178" t="s">
        <v>1448</v>
      </c>
      <c r="C22" s="179" t="s">
        <v>453</v>
      </c>
      <c r="D22" s="180" t="str">
        <f t="shared" si="0"/>
        <v>Việt</v>
      </c>
      <c r="E22" s="181" t="s">
        <v>24</v>
      </c>
      <c r="F22" s="181" t="s">
        <v>25</v>
      </c>
      <c r="G22" s="10" t="s">
        <v>454</v>
      </c>
      <c r="H22" s="182" t="s">
        <v>165</v>
      </c>
      <c r="I22" s="183" t="s">
        <v>455</v>
      </c>
      <c r="J22" s="184"/>
      <c r="K22" s="181"/>
      <c r="L22" s="181"/>
      <c r="M22" s="185" t="s">
        <v>356</v>
      </c>
      <c r="N22" s="185" t="s">
        <v>456</v>
      </c>
      <c r="O22" s="185" t="s">
        <v>457</v>
      </c>
      <c r="P22" s="186" t="s">
        <v>458</v>
      </c>
      <c r="Q22" s="187" t="s">
        <v>459</v>
      </c>
      <c r="R22" s="197" t="s">
        <v>460</v>
      </c>
      <c r="S22" s="189">
        <v>41108</v>
      </c>
      <c r="T22" s="190" t="s">
        <v>165</v>
      </c>
      <c r="U22" s="191" t="s">
        <v>291</v>
      </c>
      <c r="V22" s="180" t="s">
        <v>1401</v>
      </c>
      <c r="W22" s="201" t="s">
        <v>4854</v>
      </c>
    </row>
    <row r="23" spans="1:23" ht="18.75" customHeight="1" x14ac:dyDescent="0.3">
      <c r="A23" s="181">
        <v>22</v>
      </c>
      <c r="B23" s="178" t="s">
        <v>1449</v>
      </c>
      <c r="C23" s="179" t="s">
        <v>462</v>
      </c>
      <c r="D23" s="180" t="str">
        <f t="shared" si="0"/>
        <v>Vui</v>
      </c>
      <c r="E23" s="181" t="s">
        <v>42</v>
      </c>
      <c r="F23" s="181" t="s">
        <v>25</v>
      </c>
      <c r="G23" s="10" t="s">
        <v>463</v>
      </c>
      <c r="H23" s="182" t="s">
        <v>51</v>
      </c>
      <c r="I23" s="183" t="s">
        <v>464</v>
      </c>
      <c r="J23" s="184"/>
      <c r="K23" s="181"/>
      <c r="L23" s="181"/>
      <c r="M23" s="185" t="s">
        <v>286</v>
      </c>
      <c r="N23" s="185" t="s">
        <v>465</v>
      </c>
      <c r="O23" s="185" t="s">
        <v>78</v>
      </c>
      <c r="P23" s="186" t="s">
        <v>466</v>
      </c>
      <c r="Q23" s="187" t="s">
        <v>467</v>
      </c>
      <c r="R23" s="199" t="s">
        <v>468</v>
      </c>
      <c r="S23" s="189">
        <v>42291</v>
      </c>
      <c r="T23" s="190" t="s">
        <v>43</v>
      </c>
      <c r="U23" s="191" t="s">
        <v>291</v>
      </c>
      <c r="V23" s="180" t="s">
        <v>1401</v>
      </c>
      <c r="W23" s="201" t="s">
        <v>4854</v>
      </c>
    </row>
    <row r="24" spans="1:23" ht="18.75" customHeight="1" x14ac:dyDescent="0.3">
      <c r="A24" s="181">
        <v>23</v>
      </c>
      <c r="B24" s="178" t="s">
        <v>1450</v>
      </c>
      <c r="C24" s="194" t="s">
        <v>626</v>
      </c>
      <c r="D24" s="180" t="str">
        <f t="shared" ref="D24:D44" si="1">IF(ISERROR(FIND(" ",TRIM(C24),1)),"",RIGHT(TRIM(C24),LEN(TRIM(C24)) -FIND("#",SUBSTITUTE(TRIM(C24)," ","#",LEN(TRIM(C24))-LEN(SUBSTITUTE(TRIM(C24)," ",""))))))</f>
        <v>Anh</v>
      </c>
      <c r="E24" s="201" t="s">
        <v>42</v>
      </c>
      <c r="F24" s="202" t="s">
        <v>25</v>
      </c>
      <c r="G24" s="10" t="s">
        <v>627</v>
      </c>
      <c r="H24" s="203" t="s">
        <v>80</v>
      </c>
      <c r="I24" s="183" t="s">
        <v>628</v>
      </c>
      <c r="J24" s="204"/>
      <c r="K24" s="201"/>
      <c r="L24" s="201"/>
      <c r="M24" s="205" t="s">
        <v>629</v>
      </c>
      <c r="N24" s="205" t="s">
        <v>59</v>
      </c>
      <c r="O24" s="206" t="s">
        <v>60</v>
      </c>
      <c r="P24" s="207" t="s">
        <v>630</v>
      </c>
      <c r="Q24" s="187" t="s">
        <v>631</v>
      </c>
      <c r="R24" s="188" t="s">
        <v>632</v>
      </c>
      <c r="S24" s="189">
        <v>43196</v>
      </c>
      <c r="T24" s="208" t="s">
        <v>522</v>
      </c>
      <c r="U24" s="191" t="s">
        <v>633</v>
      </c>
      <c r="V24" s="180" t="s">
        <v>4851</v>
      </c>
      <c r="W24" s="201" t="s">
        <v>4854</v>
      </c>
    </row>
    <row r="25" spans="1:23" ht="18.75" customHeight="1" x14ac:dyDescent="0.3">
      <c r="A25" s="181">
        <v>24</v>
      </c>
      <c r="B25" s="178" t="s">
        <v>1451</v>
      </c>
      <c r="C25" s="194" t="s">
        <v>635</v>
      </c>
      <c r="D25" s="180" t="str">
        <f t="shared" si="1"/>
        <v>Bảng</v>
      </c>
      <c r="E25" s="201" t="s">
        <v>24</v>
      </c>
      <c r="F25" s="202" t="s">
        <v>25</v>
      </c>
      <c r="G25" s="10" t="s">
        <v>636</v>
      </c>
      <c r="H25" s="203" t="s">
        <v>80</v>
      </c>
      <c r="I25" s="183" t="s">
        <v>637</v>
      </c>
      <c r="J25" s="204"/>
      <c r="K25" s="201"/>
      <c r="L25" s="201"/>
      <c r="M25" s="205" t="s">
        <v>638</v>
      </c>
      <c r="N25" s="205" t="s">
        <v>59</v>
      </c>
      <c r="O25" s="206" t="s">
        <v>60</v>
      </c>
      <c r="P25" s="207" t="s">
        <v>639</v>
      </c>
      <c r="Q25" s="187" t="s">
        <v>640</v>
      </c>
      <c r="R25" s="193" t="s">
        <v>641</v>
      </c>
      <c r="S25" s="189">
        <v>41771</v>
      </c>
      <c r="T25" s="208" t="s">
        <v>487</v>
      </c>
      <c r="U25" s="191" t="s">
        <v>633</v>
      </c>
      <c r="V25" s="180" t="s">
        <v>4851</v>
      </c>
      <c r="W25" s="201" t="s">
        <v>4854</v>
      </c>
    </row>
    <row r="26" spans="1:23" ht="18.75" customHeight="1" x14ac:dyDescent="0.3">
      <c r="A26" s="181">
        <v>25</v>
      </c>
      <c r="B26" s="178" t="s">
        <v>1452</v>
      </c>
      <c r="C26" s="194" t="s">
        <v>643</v>
      </c>
      <c r="D26" s="180" t="str">
        <f t="shared" si="1"/>
        <v>Cúc</v>
      </c>
      <c r="E26" s="201" t="s">
        <v>42</v>
      </c>
      <c r="F26" s="202" t="s">
        <v>25</v>
      </c>
      <c r="G26" s="10" t="s">
        <v>644</v>
      </c>
      <c r="H26" s="203" t="s">
        <v>481</v>
      </c>
      <c r="I26" s="183" t="s">
        <v>645</v>
      </c>
      <c r="J26" s="204">
        <v>42775</v>
      </c>
      <c r="K26" s="201">
        <v>1</v>
      </c>
      <c r="L26" s="201"/>
      <c r="M26" s="205" t="s">
        <v>153</v>
      </c>
      <c r="N26" s="205" t="s">
        <v>646</v>
      </c>
      <c r="O26" s="206" t="s">
        <v>647</v>
      </c>
      <c r="P26" s="207" t="s">
        <v>648</v>
      </c>
      <c r="Q26" s="187" t="s">
        <v>649</v>
      </c>
      <c r="R26" s="188" t="s">
        <v>650</v>
      </c>
      <c r="S26" s="189">
        <v>42620</v>
      </c>
      <c r="T26" s="208" t="s">
        <v>483</v>
      </c>
      <c r="U26" s="191" t="s">
        <v>633</v>
      </c>
      <c r="V26" s="180" t="s">
        <v>4851</v>
      </c>
      <c r="W26" s="201" t="s">
        <v>4854</v>
      </c>
    </row>
    <row r="27" spans="1:23" ht="18.75" customHeight="1" x14ac:dyDescent="0.3">
      <c r="A27" s="181">
        <v>26</v>
      </c>
      <c r="B27" s="178" t="s">
        <v>1453</v>
      </c>
      <c r="C27" s="194" t="s">
        <v>652</v>
      </c>
      <c r="D27" s="180" t="str">
        <f t="shared" si="1"/>
        <v>Đạt</v>
      </c>
      <c r="E27" s="201" t="s">
        <v>24</v>
      </c>
      <c r="F27" s="202" t="s">
        <v>25</v>
      </c>
      <c r="G27" s="10" t="s">
        <v>605</v>
      </c>
      <c r="H27" s="203" t="s">
        <v>506</v>
      </c>
      <c r="I27" s="183" t="s">
        <v>653</v>
      </c>
      <c r="J27" s="204"/>
      <c r="K27" s="201"/>
      <c r="L27" s="201"/>
      <c r="M27" s="205" t="s">
        <v>482</v>
      </c>
      <c r="N27" s="205" t="s">
        <v>654</v>
      </c>
      <c r="O27" s="205" t="s">
        <v>655</v>
      </c>
      <c r="P27" s="207" t="s">
        <v>656</v>
      </c>
      <c r="Q27" s="187" t="s">
        <v>657</v>
      </c>
      <c r="R27" s="193" t="s">
        <v>658</v>
      </c>
      <c r="S27" s="189">
        <v>42978</v>
      </c>
      <c r="T27" s="208" t="s">
        <v>659</v>
      </c>
      <c r="U27" s="191" t="s">
        <v>633</v>
      </c>
      <c r="V27" s="180" t="s">
        <v>4851</v>
      </c>
      <c r="W27" s="201" t="s">
        <v>4854</v>
      </c>
    </row>
    <row r="28" spans="1:23" ht="18.75" customHeight="1" x14ac:dyDescent="0.3">
      <c r="A28" s="181">
        <v>27</v>
      </c>
      <c r="B28" s="178" t="s">
        <v>1454</v>
      </c>
      <c r="C28" s="194" t="s">
        <v>661</v>
      </c>
      <c r="D28" s="180" t="str">
        <f t="shared" si="1"/>
        <v>Đức</v>
      </c>
      <c r="E28" s="201" t="s">
        <v>24</v>
      </c>
      <c r="F28" s="202" t="s">
        <v>25</v>
      </c>
      <c r="G28" s="10" t="s">
        <v>662</v>
      </c>
      <c r="H28" s="203" t="s">
        <v>51</v>
      </c>
      <c r="I28" s="183" t="s">
        <v>663</v>
      </c>
      <c r="J28" s="204"/>
      <c r="K28" s="201"/>
      <c r="L28" s="201"/>
      <c r="M28" s="205" t="s">
        <v>638</v>
      </c>
      <c r="N28" s="205" t="s">
        <v>59</v>
      </c>
      <c r="O28" s="205" t="s">
        <v>60</v>
      </c>
      <c r="P28" s="207" t="s">
        <v>664</v>
      </c>
      <c r="Q28" s="187" t="s">
        <v>665</v>
      </c>
      <c r="R28" s="193" t="s">
        <v>666</v>
      </c>
      <c r="S28" s="189">
        <v>38694</v>
      </c>
      <c r="T28" s="208" t="s">
        <v>492</v>
      </c>
      <c r="U28" s="191" t="s">
        <v>633</v>
      </c>
      <c r="V28" s="180" t="s">
        <v>4851</v>
      </c>
      <c r="W28" s="201" t="s">
        <v>4854</v>
      </c>
    </row>
    <row r="29" spans="1:23" ht="18.75" customHeight="1" x14ac:dyDescent="0.3">
      <c r="A29" s="181">
        <v>28</v>
      </c>
      <c r="B29" s="178" t="s">
        <v>1455</v>
      </c>
      <c r="C29" s="194" t="s">
        <v>668</v>
      </c>
      <c r="D29" s="180" t="str">
        <f t="shared" si="1"/>
        <v>Đức</v>
      </c>
      <c r="E29" s="201" t="s">
        <v>24</v>
      </c>
      <c r="F29" s="202" t="s">
        <v>25</v>
      </c>
      <c r="G29" s="10" t="s">
        <v>217</v>
      </c>
      <c r="H29" s="203" t="s">
        <v>43</v>
      </c>
      <c r="I29" s="183" t="s">
        <v>669</v>
      </c>
      <c r="J29" s="204"/>
      <c r="K29" s="201"/>
      <c r="L29" s="201"/>
      <c r="M29" s="205" t="s">
        <v>153</v>
      </c>
      <c r="N29" s="205" t="s">
        <v>136</v>
      </c>
      <c r="O29" s="205" t="s">
        <v>137</v>
      </c>
      <c r="P29" s="207" t="s">
        <v>670</v>
      </c>
      <c r="Q29" s="187" t="s">
        <v>671</v>
      </c>
      <c r="R29" s="193" t="s">
        <v>672</v>
      </c>
      <c r="S29" s="189">
        <v>41370</v>
      </c>
      <c r="T29" s="208" t="s">
        <v>487</v>
      </c>
      <c r="U29" s="191" t="s">
        <v>633</v>
      </c>
      <c r="V29" s="180" t="s">
        <v>4851</v>
      </c>
      <c r="W29" s="201" t="s">
        <v>4854</v>
      </c>
    </row>
    <row r="30" spans="1:23" ht="18.75" customHeight="1" x14ac:dyDescent="0.3">
      <c r="A30" s="181">
        <v>29</v>
      </c>
      <c r="B30" s="178" t="s">
        <v>1456</v>
      </c>
      <c r="C30" s="194" t="s">
        <v>674</v>
      </c>
      <c r="D30" s="180" t="str">
        <f t="shared" si="1"/>
        <v>Giang</v>
      </c>
      <c r="E30" s="201" t="s">
        <v>42</v>
      </c>
      <c r="F30" s="202" t="s">
        <v>25</v>
      </c>
      <c r="G30" s="10" t="s">
        <v>675</v>
      </c>
      <c r="H30" s="203" t="s">
        <v>43</v>
      </c>
      <c r="I30" s="183" t="s">
        <v>676</v>
      </c>
      <c r="J30" s="204"/>
      <c r="K30" s="201"/>
      <c r="L30" s="201"/>
      <c r="M30" s="205" t="s">
        <v>677</v>
      </c>
      <c r="N30" s="205" t="s">
        <v>678</v>
      </c>
      <c r="O30" s="205" t="s">
        <v>679</v>
      </c>
      <c r="P30" s="207" t="s">
        <v>680</v>
      </c>
      <c r="Q30" s="187" t="s">
        <v>681</v>
      </c>
      <c r="R30" s="193" t="s">
        <v>682</v>
      </c>
      <c r="S30" s="189">
        <v>39784</v>
      </c>
      <c r="T30" s="208" t="s">
        <v>487</v>
      </c>
      <c r="U30" s="191" t="s">
        <v>633</v>
      </c>
      <c r="V30" s="180" t="s">
        <v>4851</v>
      </c>
      <c r="W30" s="201" t="s">
        <v>4854</v>
      </c>
    </row>
    <row r="31" spans="1:23" ht="18.75" customHeight="1" x14ac:dyDescent="0.3">
      <c r="A31" s="181">
        <v>30</v>
      </c>
      <c r="B31" s="178" t="s">
        <v>1457</v>
      </c>
      <c r="C31" s="194" t="s">
        <v>684</v>
      </c>
      <c r="D31" s="180" t="str">
        <f t="shared" si="1"/>
        <v>Hải</v>
      </c>
      <c r="E31" s="201" t="s">
        <v>24</v>
      </c>
      <c r="F31" s="202" t="s">
        <v>25</v>
      </c>
      <c r="G31" s="10" t="s">
        <v>685</v>
      </c>
      <c r="H31" s="203" t="s">
        <v>80</v>
      </c>
      <c r="I31" s="183" t="s">
        <v>686</v>
      </c>
      <c r="J31" s="204"/>
      <c r="K31" s="201"/>
      <c r="L31" s="201"/>
      <c r="M31" s="205" t="s">
        <v>153</v>
      </c>
      <c r="N31" s="205" t="s">
        <v>136</v>
      </c>
      <c r="O31" s="206" t="s">
        <v>137</v>
      </c>
      <c r="P31" s="207" t="s">
        <v>687</v>
      </c>
      <c r="Q31" s="187" t="s">
        <v>688</v>
      </c>
      <c r="R31" s="188" t="s">
        <v>689</v>
      </c>
      <c r="S31" s="189">
        <v>41348</v>
      </c>
      <c r="T31" s="208" t="s">
        <v>487</v>
      </c>
      <c r="U31" s="191" t="s">
        <v>633</v>
      </c>
      <c r="V31" s="180" t="s">
        <v>4851</v>
      </c>
      <c r="W31" s="201" t="s">
        <v>4854</v>
      </c>
    </row>
    <row r="32" spans="1:23" ht="18.75" customHeight="1" x14ac:dyDescent="0.3">
      <c r="A32" s="181">
        <v>31</v>
      </c>
      <c r="B32" s="178" t="s">
        <v>1458</v>
      </c>
      <c r="C32" s="194" t="s">
        <v>691</v>
      </c>
      <c r="D32" s="180" t="str">
        <f t="shared" si="1"/>
        <v>Hiền</v>
      </c>
      <c r="E32" s="201" t="s">
        <v>42</v>
      </c>
      <c r="F32" s="202" t="s">
        <v>25</v>
      </c>
      <c r="G32" s="10" t="s">
        <v>692</v>
      </c>
      <c r="H32" s="203" t="s">
        <v>72</v>
      </c>
      <c r="I32" s="183" t="s">
        <v>693</v>
      </c>
      <c r="J32" s="204"/>
      <c r="K32" s="201"/>
      <c r="L32" s="201"/>
      <c r="M32" s="205" t="s">
        <v>482</v>
      </c>
      <c r="N32" s="205" t="s">
        <v>218</v>
      </c>
      <c r="O32" s="206" t="s">
        <v>694</v>
      </c>
      <c r="P32" s="207" t="s">
        <v>695</v>
      </c>
      <c r="Q32" s="187" t="s">
        <v>696</v>
      </c>
      <c r="R32" s="188" t="s">
        <v>697</v>
      </c>
      <c r="S32" s="189">
        <v>38629</v>
      </c>
      <c r="T32" s="208" t="s">
        <v>698</v>
      </c>
      <c r="U32" s="191" t="s">
        <v>633</v>
      </c>
      <c r="V32" s="180" t="s">
        <v>4851</v>
      </c>
      <c r="W32" s="201" t="s">
        <v>4854</v>
      </c>
    </row>
    <row r="33" spans="1:23" ht="18.75" customHeight="1" x14ac:dyDescent="0.3">
      <c r="A33" s="181">
        <v>32</v>
      </c>
      <c r="B33" s="178" t="s">
        <v>1459</v>
      </c>
      <c r="C33" s="194" t="s">
        <v>700</v>
      </c>
      <c r="D33" s="180" t="str">
        <f t="shared" si="1"/>
        <v>Huyền</v>
      </c>
      <c r="E33" s="201" t="s">
        <v>42</v>
      </c>
      <c r="F33" s="202" t="s">
        <v>25</v>
      </c>
      <c r="G33" s="10" t="s">
        <v>701</v>
      </c>
      <c r="H33" s="203" t="s">
        <v>26</v>
      </c>
      <c r="I33" s="183" t="s">
        <v>702</v>
      </c>
      <c r="J33" s="204"/>
      <c r="K33" s="201"/>
      <c r="L33" s="201"/>
      <c r="M33" s="205" t="s">
        <v>703</v>
      </c>
      <c r="N33" s="205" t="s">
        <v>704</v>
      </c>
      <c r="O33" s="205" t="s">
        <v>705</v>
      </c>
      <c r="P33" s="207" t="s">
        <v>706</v>
      </c>
      <c r="Q33" s="187" t="s">
        <v>707</v>
      </c>
      <c r="R33" s="193" t="s">
        <v>708</v>
      </c>
      <c r="S33" s="189">
        <v>41971</v>
      </c>
      <c r="T33" s="208" t="s">
        <v>485</v>
      </c>
      <c r="U33" s="191" t="s">
        <v>633</v>
      </c>
      <c r="V33" s="180" t="s">
        <v>4851</v>
      </c>
      <c r="W33" s="201" t="s">
        <v>4854</v>
      </c>
    </row>
    <row r="34" spans="1:23" ht="18.75" customHeight="1" x14ac:dyDescent="0.3">
      <c r="A34" s="181">
        <v>33</v>
      </c>
      <c r="B34" s="178" t="s">
        <v>1460</v>
      </c>
      <c r="C34" s="194" t="s">
        <v>710</v>
      </c>
      <c r="D34" s="180" t="str">
        <f t="shared" si="1"/>
        <v>Lan</v>
      </c>
      <c r="E34" s="201" t="s">
        <v>42</v>
      </c>
      <c r="F34" s="202" t="s">
        <v>25</v>
      </c>
      <c r="G34" s="10" t="s">
        <v>711</v>
      </c>
      <c r="H34" s="203" t="s">
        <v>712</v>
      </c>
      <c r="I34" s="183" t="s">
        <v>713</v>
      </c>
      <c r="J34" s="204"/>
      <c r="K34" s="201"/>
      <c r="L34" s="201"/>
      <c r="M34" s="205" t="s">
        <v>482</v>
      </c>
      <c r="N34" s="205" t="s">
        <v>714</v>
      </c>
      <c r="O34" s="206" t="s">
        <v>715</v>
      </c>
      <c r="P34" s="207" t="s">
        <v>716</v>
      </c>
      <c r="Q34" s="187" t="s">
        <v>717</v>
      </c>
      <c r="R34" s="188" t="s">
        <v>718</v>
      </c>
      <c r="S34" s="189">
        <v>38208</v>
      </c>
      <c r="T34" s="208" t="s">
        <v>719</v>
      </c>
      <c r="U34" s="191" t="s">
        <v>633</v>
      </c>
      <c r="V34" s="180" t="s">
        <v>4851</v>
      </c>
      <c r="W34" s="201" t="s">
        <v>4854</v>
      </c>
    </row>
    <row r="35" spans="1:23" ht="18.75" customHeight="1" x14ac:dyDescent="0.3">
      <c r="A35" s="181">
        <v>34</v>
      </c>
      <c r="B35" s="178" t="s">
        <v>1461</v>
      </c>
      <c r="C35" s="194" t="s">
        <v>721</v>
      </c>
      <c r="D35" s="180" t="str">
        <f t="shared" si="1"/>
        <v>Liên</v>
      </c>
      <c r="E35" s="201" t="s">
        <v>42</v>
      </c>
      <c r="F35" s="202" t="s">
        <v>25</v>
      </c>
      <c r="G35" s="10" t="s">
        <v>722</v>
      </c>
      <c r="H35" s="203" t="s">
        <v>31</v>
      </c>
      <c r="I35" s="183" t="s">
        <v>723</v>
      </c>
      <c r="J35" s="204"/>
      <c r="K35" s="201"/>
      <c r="L35" s="201"/>
      <c r="M35" s="205" t="s">
        <v>482</v>
      </c>
      <c r="N35" s="205" t="s">
        <v>724</v>
      </c>
      <c r="O35" s="206" t="s">
        <v>725</v>
      </c>
      <c r="P35" s="207" t="s">
        <v>726</v>
      </c>
      <c r="Q35" s="187" t="s">
        <v>727</v>
      </c>
      <c r="R35" s="188" t="s">
        <v>728</v>
      </c>
      <c r="S35" s="189">
        <v>39445</v>
      </c>
      <c r="T35" s="208" t="s">
        <v>479</v>
      </c>
      <c r="U35" s="191" t="s">
        <v>633</v>
      </c>
      <c r="V35" s="180" t="s">
        <v>4851</v>
      </c>
      <c r="W35" s="201" t="s">
        <v>4854</v>
      </c>
    </row>
    <row r="36" spans="1:23" ht="18.75" customHeight="1" x14ac:dyDescent="0.3">
      <c r="A36" s="181">
        <v>35</v>
      </c>
      <c r="B36" s="178" t="s">
        <v>1462</v>
      </c>
      <c r="C36" s="194" t="s">
        <v>730</v>
      </c>
      <c r="D36" s="180" t="str">
        <f t="shared" si="1"/>
        <v>Linh</v>
      </c>
      <c r="E36" s="201" t="s">
        <v>42</v>
      </c>
      <c r="F36" s="202" t="s">
        <v>25</v>
      </c>
      <c r="G36" s="10" t="s">
        <v>731</v>
      </c>
      <c r="H36" s="203" t="s">
        <v>62</v>
      </c>
      <c r="I36" s="183" t="s">
        <v>732</v>
      </c>
      <c r="J36" s="204"/>
      <c r="K36" s="201"/>
      <c r="L36" s="201"/>
      <c r="M36" s="205" t="s">
        <v>733</v>
      </c>
      <c r="N36" s="205" t="s">
        <v>155</v>
      </c>
      <c r="O36" s="205" t="s">
        <v>734</v>
      </c>
      <c r="P36" s="207" t="s">
        <v>735</v>
      </c>
      <c r="Q36" s="187"/>
      <c r="R36" s="193" t="s">
        <v>736</v>
      </c>
      <c r="S36" s="189">
        <v>40724</v>
      </c>
      <c r="T36" s="208" t="s">
        <v>487</v>
      </c>
      <c r="U36" s="191" t="s">
        <v>633</v>
      </c>
      <c r="V36" s="180" t="s">
        <v>4851</v>
      </c>
      <c r="W36" s="201" t="s">
        <v>4854</v>
      </c>
    </row>
    <row r="37" spans="1:23" ht="18.75" customHeight="1" x14ac:dyDescent="0.3">
      <c r="A37" s="181">
        <v>36</v>
      </c>
      <c r="B37" s="178" t="s">
        <v>1463</v>
      </c>
      <c r="C37" s="194" t="s">
        <v>738</v>
      </c>
      <c r="D37" s="180" t="str">
        <f t="shared" si="1"/>
        <v>Long</v>
      </c>
      <c r="E37" s="201" t="s">
        <v>42</v>
      </c>
      <c r="F37" s="202" t="s">
        <v>25</v>
      </c>
      <c r="G37" s="10" t="s">
        <v>739</v>
      </c>
      <c r="H37" s="203" t="s">
        <v>43</v>
      </c>
      <c r="I37" s="183" t="s">
        <v>740</v>
      </c>
      <c r="J37" s="204">
        <v>40096</v>
      </c>
      <c r="K37" s="201"/>
      <c r="L37" s="201"/>
      <c r="M37" s="205" t="s">
        <v>153</v>
      </c>
      <c r="N37" s="205" t="s">
        <v>741</v>
      </c>
      <c r="O37" s="206" t="s">
        <v>742</v>
      </c>
      <c r="P37" s="207" t="s">
        <v>743</v>
      </c>
      <c r="Q37" s="187" t="s">
        <v>744</v>
      </c>
      <c r="R37" s="188" t="s">
        <v>745</v>
      </c>
      <c r="S37" s="189">
        <v>38583</v>
      </c>
      <c r="T37" s="208" t="s">
        <v>487</v>
      </c>
      <c r="U37" s="191" t="s">
        <v>633</v>
      </c>
      <c r="V37" s="180" t="s">
        <v>4851</v>
      </c>
      <c r="W37" s="201" t="s">
        <v>4854</v>
      </c>
    </row>
    <row r="38" spans="1:23" ht="18.75" customHeight="1" x14ac:dyDescent="0.3">
      <c r="A38" s="181">
        <v>37</v>
      </c>
      <c r="B38" s="178" t="s">
        <v>1464</v>
      </c>
      <c r="C38" s="194" t="s">
        <v>747</v>
      </c>
      <c r="D38" s="180" t="str">
        <f t="shared" si="1"/>
        <v>Mai</v>
      </c>
      <c r="E38" s="201" t="s">
        <v>42</v>
      </c>
      <c r="F38" s="202" t="s">
        <v>25</v>
      </c>
      <c r="G38" s="10" t="s">
        <v>748</v>
      </c>
      <c r="H38" s="203" t="s">
        <v>43</v>
      </c>
      <c r="I38" s="183" t="s">
        <v>749</v>
      </c>
      <c r="J38" s="204"/>
      <c r="K38" s="201"/>
      <c r="L38" s="201"/>
      <c r="M38" s="205" t="s">
        <v>153</v>
      </c>
      <c r="N38" s="205" t="s">
        <v>136</v>
      </c>
      <c r="O38" s="206" t="s">
        <v>137</v>
      </c>
      <c r="P38" s="207" t="s">
        <v>750</v>
      </c>
      <c r="Q38" s="187" t="s">
        <v>751</v>
      </c>
      <c r="R38" s="188" t="s">
        <v>752</v>
      </c>
      <c r="S38" s="189">
        <v>43012</v>
      </c>
      <c r="T38" s="208" t="s">
        <v>487</v>
      </c>
      <c r="U38" s="191" t="s">
        <v>633</v>
      </c>
      <c r="V38" s="180" t="s">
        <v>4851</v>
      </c>
      <c r="W38" s="201" t="s">
        <v>4854</v>
      </c>
    </row>
    <row r="39" spans="1:23" ht="18.75" customHeight="1" x14ac:dyDescent="0.3">
      <c r="A39" s="181">
        <v>38</v>
      </c>
      <c r="B39" s="178" t="s">
        <v>1465</v>
      </c>
      <c r="C39" s="194" t="s">
        <v>754</v>
      </c>
      <c r="D39" s="180" t="str">
        <f t="shared" si="1"/>
        <v>Minh</v>
      </c>
      <c r="E39" s="201" t="s">
        <v>42</v>
      </c>
      <c r="F39" s="202" t="s">
        <v>25</v>
      </c>
      <c r="G39" s="10" t="s">
        <v>755</v>
      </c>
      <c r="H39" s="203" t="s">
        <v>38</v>
      </c>
      <c r="I39" s="183" t="s">
        <v>756</v>
      </c>
      <c r="J39" s="204"/>
      <c r="K39" s="201"/>
      <c r="L39" s="201"/>
      <c r="M39" s="205" t="s">
        <v>482</v>
      </c>
      <c r="N39" s="205" t="s">
        <v>218</v>
      </c>
      <c r="O39" s="206" t="s">
        <v>694</v>
      </c>
      <c r="P39" s="207" t="s">
        <v>757</v>
      </c>
      <c r="Q39" s="187" t="s">
        <v>758</v>
      </c>
      <c r="R39" s="193" t="s">
        <v>759</v>
      </c>
      <c r="S39" s="189">
        <v>42017</v>
      </c>
      <c r="T39" s="208" t="s">
        <v>499</v>
      </c>
      <c r="U39" s="191" t="s">
        <v>633</v>
      </c>
      <c r="V39" s="180" t="s">
        <v>4851</v>
      </c>
      <c r="W39" s="201" t="s">
        <v>4854</v>
      </c>
    </row>
    <row r="40" spans="1:23" ht="18.75" customHeight="1" x14ac:dyDescent="0.3">
      <c r="A40" s="181">
        <v>39</v>
      </c>
      <c r="B40" s="178" t="s">
        <v>1466</v>
      </c>
      <c r="C40" s="194" t="s">
        <v>761</v>
      </c>
      <c r="D40" s="180" t="str">
        <f t="shared" si="1"/>
        <v>Mừng</v>
      </c>
      <c r="E40" s="201" t="s">
        <v>42</v>
      </c>
      <c r="F40" s="202" t="s">
        <v>25</v>
      </c>
      <c r="G40" s="10" t="s">
        <v>762</v>
      </c>
      <c r="H40" s="203" t="s">
        <v>65</v>
      </c>
      <c r="I40" s="183" t="s">
        <v>763</v>
      </c>
      <c r="J40" s="204"/>
      <c r="K40" s="201"/>
      <c r="L40" s="201"/>
      <c r="M40" s="205" t="s">
        <v>764</v>
      </c>
      <c r="N40" s="205" t="s">
        <v>59</v>
      </c>
      <c r="O40" s="206" t="s">
        <v>60</v>
      </c>
      <c r="P40" s="207" t="s">
        <v>765</v>
      </c>
      <c r="Q40" s="187" t="s">
        <v>766</v>
      </c>
      <c r="R40" s="188" t="s">
        <v>767</v>
      </c>
      <c r="S40" s="189">
        <v>43109</v>
      </c>
      <c r="T40" s="208" t="s">
        <v>768</v>
      </c>
      <c r="U40" s="191" t="s">
        <v>633</v>
      </c>
      <c r="V40" s="180" t="s">
        <v>4851</v>
      </c>
      <c r="W40" s="201" t="s">
        <v>4854</v>
      </c>
    </row>
    <row r="41" spans="1:23" ht="18.75" customHeight="1" x14ac:dyDescent="0.3">
      <c r="A41" s="181">
        <v>40</v>
      </c>
      <c r="B41" s="178" t="s">
        <v>1467</v>
      </c>
      <c r="C41" s="194" t="s">
        <v>770</v>
      </c>
      <c r="D41" s="180" t="str">
        <f t="shared" si="1"/>
        <v>Nam</v>
      </c>
      <c r="E41" s="201" t="s">
        <v>24</v>
      </c>
      <c r="F41" s="202" t="s">
        <v>25</v>
      </c>
      <c r="G41" s="10" t="s">
        <v>771</v>
      </c>
      <c r="H41" s="203" t="s">
        <v>31</v>
      </c>
      <c r="I41" s="183" t="s">
        <v>772</v>
      </c>
      <c r="J41" s="204"/>
      <c r="K41" s="201"/>
      <c r="L41" s="201"/>
      <c r="M41" s="205" t="s">
        <v>482</v>
      </c>
      <c r="N41" s="205" t="s">
        <v>773</v>
      </c>
      <c r="O41" s="205" t="s">
        <v>222</v>
      </c>
      <c r="P41" s="207" t="s">
        <v>774</v>
      </c>
      <c r="Q41" s="187" t="s">
        <v>775</v>
      </c>
      <c r="R41" s="193" t="s">
        <v>776</v>
      </c>
      <c r="S41" s="189">
        <v>41464</v>
      </c>
      <c r="T41" s="208" t="s">
        <v>487</v>
      </c>
      <c r="U41" s="191" t="s">
        <v>633</v>
      </c>
      <c r="V41" s="180" t="s">
        <v>4851</v>
      </c>
      <c r="W41" s="201" t="s">
        <v>4854</v>
      </c>
    </row>
    <row r="42" spans="1:23" ht="18.75" customHeight="1" x14ac:dyDescent="0.3">
      <c r="A42" s="181">
        <v>41</v>
      </c>
      <c r="B42" s="178" t="s">
        <v>1468</v>
      </c>
      <c r="C42" s="194" t="s">
        <v>778</v>
      </c>
      <c r="D42" s="180" t="str">
        <f t="shared" si="1"/>
        <v>Nam</v>
      </c>
      <c r="E42" s="201" t="s">
        <v>24</v>
      </c>
      <c r="F42" s="202" t="s">
        <v>25</v>
      </c>
      <c r="G42" s="10" t="s">
        <v>779</v>
      </c>
      <c r="H42" s="203" t="s">
        <v>43</v>
      </c>
      <c r="I42" s="183" t="s">
        <v>780</v>
      </c>
      <c r="J42" s="204"/>
      <c r="K42" s="201"/>
      <c r="L42" s="201"/>
      <c r="M42" s="205" t="s">
        <v>153</v>
      </c>
      <c r="N42" s="205" t="s">
        <v>781</v>
      </c>
      <c r="O42" s="205" t="s">
        <v>782</v>
      </c>
      <c r="P42" s="207" t="s">
        <v>783</v>
      </c>
      <c r="Q42" s="187" t="s">
        <v>784</v>
      </c>
      <c r="R42" s="193" t="s">
        <v>785</v>
      </c>
      <c r="S42" s="189">
        <v>41149</v>
      </c>
      <c r="T42" s="208" t="s">
        <v>487</v>
      </c>
      <c r="U42" s="191" t="s">
        <v>633</v>
      </c>
      <c r="V42" s="180" t="s">
        <v>4851</v>
      </c>
      <c r="W42" s="201" t="s">
        <v>4854</v>
      </c>
    </row>
    <row r="43" spans="1:23" ht="18.75" customHeight="1" x14ac:dyDescent="0.3">
      <c r="A43" s="181">
        <v>42</v>
      </c>
      <c r="B43" s="178" t="s">
        <v>1469</v>
      </c>
      <c r="C43" s="194" t="s">
        <v>787</v>
      </c>
      <c r="D43" s="180" t="str">
        <f t="shared" si="1"/>
        <v>Nga</v>
      </c>
      <c r="E43" s="201" t="s">
        <v>42</v>
      </c>
      <c r="F43" s="202" t="s">
        <v>25</v>
      </c>
      <c r="G43" s="10" t="s">
        <v>788</v>
      </c>
      <c r="H43" s="203" t="s">
        <v>35</v>
      </c>
      <c r="I43" s="183" t="s">
        <v>789</v>
      </c>
      <c r="J43" s="204">
        <v>41455</v>
      </c>
      <c r="K43" s="201"/>
      <c r="L43" s="201"/>
      <c r="M43" s="205" t="s">
        <v>491</v>
      </c>
      <c r="N43" s="205" t="s">
        <v>790</v>
      </c>
      <c r="O43" s="206" t="s">
        <v>791</v>
      </c>
      <c r="P43" s="207" t="s">
        <v>792</v>
      </c>
      <c r="Q43" s="187" t="s">
        <v>793</v>
      </c>
      <c r="R43" s="188" t="s">
        <v>794</v>
      </c>
      <c r="S43" s="189">
        <v>38415</v>
      </c>
      <c r="T43" s="208" t="s">
        <v>795</v>
      </c>
      <c r="U43" s="191" t="s">
        <v>633</v>
      </c>
      <c r="V43" s="180" t="s">
        <v>4851</v>
      </c>
      <c r="W43" s="201" t="s">
        <v>4854</v>
      </c>
    </row>
    <row r="44" spans="1:23" ht="18.75" customHeight="1" x14ac:dyDescent="0.3">
      <c r="A44" s="181">
        <v>43</v>
      </c>
      <c r="B44" s="178" t="s">
        <v>1470</v>
      </c>
      <c r="C44" s="194" t="s">
        <v>797</v>
      </c>
      <c r="D44" s="180" t="str">
        <f t="shared" si="1"/>
        <v>Thảo</v>
      </c>
      <c r="E44" s="201" t="s">
        <v>42</v>
      </c>
      <c r="F44" s="202" t="s">
        <v>25</v>
      </c>
      <c r="G44" s="10" t="s">
        <v>798</v>
      </c>
      <c r="H44" s="203" t="s">
        <v>161</v>
      </c>
      <c r="I44" s="183" t="s">
        <v>799</v>
      </c>
      <c r="J44" s="204"/>
      <c r="K44" s="201"/>
      <c r="L44" s="201"/>
      <c r="M44" s="205" t="s">
        <v>482</v>
      </c>
      <c r="N44" s="205" t="s">
        <v>800</v>
      </c>
      <c r="O44" s="205" t="s">
        <v>801</v>
      </c>
      <c r="P44" s="207" t="s">
        <v>802</v>
      </c>
      <c r="Q44" s="187" t="s">
        <v>803</v>
      </c>
      <c r="R44" s="193" t="s">
        <v>804</v>
      </c>
      <c r="S44" s="189">
        <v>38574</v>
      </c>
      <c r="T44" s="208" t="s">
        <v>805</v>
      </c>
      <c r="U44" s="191" t="s">
        <v>633</v>
      </c>
      <c r="V44" s="180" t="s">
        <v>4851</v>
      </c>
      <c r="W44" s="201" t="s">
        <v>4854</v>
      </c>
    </row>
    <row r="45" spans="1:23" ht="18.75" customHeight="1" x14ac:dyDescent="0.3">
      <c r="A45" s="181">
        <v>44</v>
      </c>
      <c r="B45" s="178" t="s">
        <v>1471</v>
      </c>
      <c r="C45" s="194" t="s">
        <v>807</v>
      </c>
      <c r="D45" s="180" t="s">
        <v>808</v>
      </c>
      <c r="E45" s="201" t="s">
        <v>42</v>
      </c>
      <c r="F45" s="202" t="s">
        <v>25</v>
      </c>
      <c r="G45" s="10" t="s">
        <v>177</v>
      </c>
      <c r="H45" s="203" t="s">
        <v>43</v>
      </c>
      <c r="I45" s="183" t="s">
        <v>809</v>
      </c>
      <c r="J45" s="204"/>
      <c r="K45" s="201"/>
      <c r="L45" s="201"/>
      <c r="M45" s="205" t="s">
        <v>482</v>
      </c>
      <c r="N45" s="205" t="s">
        <v>456</v>
      </c>
      <c r="O45" s="206" t="s">
        <v>810</v>
      </c>
      <c r="P45" s="207" t="s">
        <v>811</v>
      </c>
      <c r="Q45" s="187" t="s">
        <v>812</v>
      </c>
      <c r="R45" s="188" t="s">
        <v>813</v>
      </c>
      <c r="S45" s="189">
        <v>42660</v>
      </c>
      <c r="T45" s="208" t="s">
        <v>487</v>
      </c>
      <c r="U45" s="191" t="s">
        <v>633</v>
      </c>
      <c r="V45" s="180" t="s">
        <v>4851</v>
      </c>
      <c r="W45" s="201" t="s">
        <v>4854</v>
      </c>
    </row>
    <row r="46" spans="1:23" ht="18.75" customHeight="1" x14ac:dyDescent="0.3">
      <c r="A46" s="181">
        <v>45</v>
      </c>
      <c r="B46" s="178" t="s">
        <v>1472</v>
      </c>
      <c r="C46" s="194" t="s">
        <v>815</v>
      </c>
      <c r="D46" s="180" t="str">
        <f t="shared" ref="D46:D100" si="2">IF(ISERROR(FIND(" ",TRIM(C46),1)),"",RIGHT(TRIM(C46),LEN(TRIM(C46)) -FIND("#",SUBSTITUTE(TRIM(C46)," ","#",LEN(TRIM(C46))-LEN(SUBSTITUTE(TRIM(C46)," ",""))))))</f>
        <v>Thắng</v>
      </c>
      <c r="E46" s="201" t="s">
        <v>24</v>
      </c>
      <c r="F46" s="202" t="s">
        <v>25</v>
      </c>
      <c r="G46" s="10" t="s">
        <v>816</v>
      </c>
      <c r="H46" s="203" t="s">
        <v>43</v>
      </c>
      <c r="I46" s="183" t="s">
        <v>817</v>
      </c>
      <c r="J46" s="204"/>
      <c r="K46" s="201"/>
      <c r="L46" s="201"/>
      <c r="M46" s="205" t="s">
        <v>733</v>
      </c>
      <c r="N46" s="205" t="s">
        <v>155</v>
      </c>
      <c r="O46" s="205" t="s">
        <v>734</v>
      </c>
      <c r="P46" s="207" t="s">
        <v>818</v>
      </c>
      <c r="Q46" s="187" t="s">
        <v>819</v>
      </c>
      <c r="R46" s="188" t="s">
        <v>820</v>
      </c>
      <c r="S46" s="189"/>
      <c r="T46" s="208" t="s">
        <v>487</v>
      </c>
      <c r="U46" s="191" t="s">
        <v>633</v>
      </c>
      <c r="V46" s="180" t="s">
        <v>4851</v>
      </c>
      <c r="W46" s="201" t="s">
        <v>4854</v>
      </c>
    </row>
    <row r="47" spans="1:23" ht="18.75" customHeight="1" x14ac:dyDescent="0.3">
      <c r="A47" s="181">
        <v>46</v>
      </c>
      <c r="B47" s="178" t="s">
        <v>1473</v>
      </c>
      <c r="C47" s="194" t="s">
        <v>822</v>
      </c>
      <c r="D47" s="180" t="str">
        <f t="shared" si="2"/>
        <v>Thỏa</v>
      </c>
      <c r="E47" s="201" t="s">
        <v>24</v>
      </c>
      <c r="F47" s="202" t="s">
        <v>25</v>
      </c>
      <c r="G47" s="10" t="s">
        <v>823</v>
      </c>
      <c r="H47" s="203" t="s">
        <v>72</v>
      </c>
      <c r="I47" s="183" t="s">
        <v>824</v>
      </c>
      <c r="J47" s="204"/>
      <c r="K47" s="201"/>
      <c r="L47" s="201"/>
      <c r="M47" s="205" t="s">
        <v>153</v>
      </c>
      <c r="N47" s="205" t="s">
        <v>825</v>
      </c>
      <c r="O47" s="205" t="s">
        <v>826</v>
      </c>
      <c r="P47" s="207" t="s">
        <v>827</v>
      </c>
      <c r="Q47" s="187" t="s">
        <v>828</v>
      </c>
      <c r="R47" s="193" t="s">
        <v>829</v>
      </c>
      <c r="S47" s="189">
        <v>39160</v>
      </c>
      <c r="T47" s="208" t="s">
        <v>698</v>
      </c>
      <c r="U47" s="191" t="s">
        <v>633</v>
      </c>
      <c r="V47" s="180" t="s">
        <v>4851</v>
      </c>
      <c r="W47" s="201" t="s">
        <v>4854</v>
      </c>
    </row>
    <row r="48" spans="1:23" ht="18.75" customHeight="1" x14ac:dyDescent="0.3">
      <c r="A48" s="181">
        <v>47</v>
      </c>
      <c r="B48" s="178" t="s">
        <v>1474</v>
      </c>
      <c r="C48" s="194" t="s">
        <v>831</v>
      </c>
      <c r="D48" s="180" t="str">
        <f t="shared" si="2"/>
        <v>Thủy</v>
      </c>
      <c r="E48" s="201" t="s">
        <v>42</v>
      </c>
      <c r="F48" s="202" t="s">
        <v>25</v>
      </c>
      <c r="G48" s="10" t="s">
        <v>832</v>
      </c>
      <c r="H48" s="203" t="s">
        <v>506</v>
      </c>
      <c r="I48" s="183" t="s">
        <v>833</v>
      </c>
      <c r="J48" s="204"/>
      <c r="K48" s="201"/>
      <c r="L48" s="201"/>
      <c r="M48" s="205" t="s">
        <v>482</v>
      </c>
      <c r="N48" s="205" t="s">
        <v>834</v>
      </c>
      <c r="O48" s="205" t="s">
        <v>835</v>
      </c>
      <c r="P48" s="207" t="s">
        <v>836</v>
      </c>
      <c r="Q48" s="187" t="s">
        <v>837</v>
      </c>
      <c r="R48" s="193" t="s">
        <v>838</v>
      </c>
      <c r="S48" s="189">
        <v>38416</v>
      </c>
      <c r="T48" s="208" t="s">
        <v>659</v>
      </c>
      <c r="U48" s="191" t="s">
        <v>633</v>
      </c>
      <c r="V48" s="180" t="s">
        <v>4851</v>
      </c>
      <c r="W48" s="201" t="s">
        <v>4854</v>
      </c>
    </row>
    <row r="49" spans="1:23" ht="18.75" customHeight="1" x14ac:dyDescent="0.3">
      <c r="A49" s="181">
        <v>48</v>
      </c>
      <c r="B49" s="178" t="s">
        <v>1475</v>
      </c>
      <c r="C49" s="194" t="s">
        <v>840</v>
      </c>
      <c r="D49" s="180" t="str">
        <f t="shared" si="2"/>
        <v>Tình</v>
      </c>
      <c r="E49" s="201" t="s">
        <v>42</v>
      </c>
      <c r="F49" s="202" t="s">
        <v>25</v>
      </c>
      <c r="G49" s="10" t="s">
        <v>841</v>
      </c>
      <c r="H49" s="203" t="s">
        <v>38</v>
      </c>
      <c r="I49" s="183" t="s">
        <v>842</v>
      </c>
      <c r="J49" s="204"/>
      <c r="K49" s="201"/>
      <c r="L49" s="201"/>
      <c r="M49" s="205" t="s">
        <v>843</v>
      </c>
      <c r="N49" s="205" t="s">
        <v>218</v>
      </c>
      <c r="O49" s="206" t="s">
        <v>694</v>
      </c>
      <c r="P49" s="207" t="s">
        <v>844</v>
      </c>
      <c r="Q49" s="187" t="s">
        <v>845</v>
      </c>
      <c r="R49" s="193" t="s">
        <v>846</v>
      </c>
      <c r="S49" s="189">
        <v>37966</v>
      </c>
      <c r="T49" s="208" t="s">
        <v>499</v>
      </c>
      <c r="U49" s="191" t="s">
        <v>633</v>
      </c>
      <c r="V49" s="180" t="s">
        <v>4851</v>
      </c>
      <c r="W49" s="201" t="s">
        <v>4854</v>
      </c>
    </row>
    <row r="50" spans="1:23" ht="18.75" customHeight="1" x14ac:dyDescent="0.3">
      <c r="A50" s="181">
        <v>49</v>
      </c>
      <c r="B50" s="178" t="s">
        <v>1476</v>
      </c>
      <c r="C50" s="194" t="s">
        <v>848</v>
      </c>
      <c r="D50" s="180" t="str">
        <f t="shared" si="2"/>
        <v>Toàn</v>
      </c>
      <c r="E50" s="201" t="s">
        <v>24</v>
      </c>
      <c r="F50" s="202" t="s">
        <v>25</v>
      </c>
      <c r="G50" s="10" t="s">
        <v>849</v>
      </c>
      <c r="H50" s="203" t="s">
        <v>38</v>
      </c>
      <c r="I50" s="183" t="s">
        <v>850</v>
      </c>
      <c r="J50" s="204"/>
      <c r="K50" s="201"/>
      <c r="L50" s="201"/>
      <c r="M50" s="205" t="s">
        <v>851</v>
      </c>
      <c r="N50" s="205" t="s">
        <v>218</v>
      </c>
      <c r="O50" s="206" t="s">
        <v>694</v>
      </c>
      <c r="P50" s="207" t="s">
        <v>852</v>
      </c>
      <c r="Q50" s="187" t="s">
        <v>853</v>
      </c>
      <c r="R50" s="188" t="s">
        <v>854</v>
      </c>
      <c r="S50" s="189">
        <v>38300</v>
      </c>
      <c r="T50" s="208" t="s">
        <v>499</v>
      </c>
      <c r="U50" s="191" t="s">
        <v>633</v>
      </c>
      <c r="V50" s="180" t="s">
        <v>4851</v>
      </c>
      <c r="W50" s="201" t="s">
        <v>4854</v>
      </c>
    </row>
    <row r="51" spans="1:23" ht="18.75" customHeight="1" x14ac:dyDescent="0.3">
      <c r="A51" s="181">
        <v>50</v>
      </c>
      <c r="B51" s="178" t="s">
        <v>1477</v>
      </c>
      <c r="C51" s="194" t="s">
        <v>856</v>
      </c>
      <c r="D51" s="180" t="str">
        <f t="shared" si="2"/>
        <v>Trang</v>
      </c>
      <c r="E51" s="201" t="s">
        <v>42</v>
      </c>
      <c r="F51" s="202" t="s">
        <v>25</v>
      </c>
      <c r="G51" s="10" t="s">
        <v>857</v>
      </c>
      <c r="H51" s="203" t="s">
        <v>161</v>
      </c>
      <c r="I51" s="183" t="s">
        <v>858</v>
      </c>
      <c r="J51" s="204"/>
      <c r="K51" s="201"/>
      <c r="L51" s="201"/>
      <c r="M51" s="205" t="s">
        <v>638</v>
      </c>
      <c r="N51" s="205" t="s">
        <v>59</v>
      </c>
      <c r="O51" s="206" t="s">
        <v>60</v>
      </c>
      <c r="P51" s="207" t="s">
        <v>859</v>
      </c>
      <c r="Q51" s="187" t="s">
        <v>860</v>
      </c>
      <c r="R51" s="188" t="s">
        <v>861</v>
      </c>
      <c r="S51" s="189">
        <v>40585</v>
      </c>
      <c r="T51" s="208" t="s">
        <v>805</v>
      </c>
      <c r="U51" s="191" t="s">
        <v>633</v>
      </c>
      <c r="V51" s="180" t="s">
        <v>4851</v>
      </c>
      <c r="W51" s="201" t="s">
        <v>4854</v>
      </c>
    </row>
    <row r="52" spans="1:23" ht="18.75" customHeight="1" x14ac:dyDescent="0.3">
      <c r="A52" s="181">
        <v>51</v>
      </c>
      <c r="B52" s="178" t="s">
        <v>1478</v>
      </c>
      <c r="C52" s="194" t="s">
        <v>863</v>
      </c>
      <c r="D52" s="180" t="str">
        <f t="shared" si="2"/>
        <v>Vân</v>
      </c>
      <c r="E52" s="201" t="s">
        <v>42</v>
      </c>
      <c r="F52" s="202" t="s">
        <v>25</v>
      </c>
      <c r="G52" s="10" t="s">
        <v>864</v>
      </c>
      <c r="H52" s="203" t="s">
        <v>506</v>
      </c>
      <c r="I52" s="183" t="s">
        <v>865</v>
      </c>
      <c r="J52" s="204"/>
      <c r="K52" s="201"/>
      <c r="L52" s="201"/>
      <c r="M52" s="205" t="s">
        <v>866</v>
      </c>
      <c r="N52" s="205" t="s">
        <v>654</v>
      </c>
      <c r="O52" s="206" t="s">
        <v>655</v>
      </c>
      <c r="P52" s="207" t="s">
        <v>867</v>
      </c>
      <c r="Q52" s="187" t="s">
        <v>868</v>
      </c>
      <c r="R52" s="188" t="s">
        <v>869</v>
      </c>
      <c r="S52" s="189">
        <v>38862</v>
      </c>
      <c r="T52" s="208" t="s">
        <v>659</v>
      </c>
      <c r="U52" s="191" t="s">
        <v>633</v>
      </c>
      <c r="V52" s="180" t="s">
        <v>4851</v>
      </c>
      <c r="W52" s="201" t="s">
        <v>4854</v>
      </c>
    </row>
    <row r="53" spans="1:23" ht="18.75" customHeight="1" x14ac:dyDescent="0.3">
      <c r="A53" s="181">
        <v>52</v>
      </c>
      <c r="B53" s="178" t="s">
        <v>1479</v>
      </c>
      <c r="C53" s="194" t="s">
        <v>871</v>
      </c>
      <c r="D53" s="180" t="str">
        <f t="shared" si="2"/>
        <v>Xoay</v>
      </c>
      <c r="E53" s="201" t="s">
        <v>24</v>
      </c>
      <c r="F53" s="202" t="s">
        <v>25</v>
      </c>
      <c r="G53" s="10" t="s">
        <v>872</v>
      </c>
      <c r="H53" s="203" t="s">
        <v>65</v>
      </c>
      <c r="I53" s="183" t="s">
        <v>873</v>
      </c>
      <c r="J53" s="204"/>
      <c r="K53" s="201"/>
      <c r="L53" s="201"/>
      <c r="M53" s="205" t="s">
        <v>874</v>
      </c>
      <c r="N53" s="205" t="s">
        <v>59</v>
      </c>
      <c r="O53" s="205" t="s">
        <v>60</v>
      </c>
      <c r="P53" s="207" t="s">
        <v>875</v>
      </c>
      <c r="Q53" s="187" t="s">
        <v>876</v>
      </c>
      <c r="R53" s="193" t="s">
        <v>877</v>
      </c>
      <c r="S53" s="189">
        <v>38620</v>
      </c>
      <c r="T53" s="208" t="s">
        <v>768</v>
      </c>
      <c r="U53" s="191" t="s">
        <v>633</v>
      </c>
      <c r="V53" s="180" t="s">
        <v>4851</v>
      </c>
      <c r="W53" s="201" t="s">
        <v>4854</v>
      </c>
    </row>
    <row r="54" spans="1:23" ht="18.75" customHeight="1" x14ac:dyDescent="0.3">
      <c r="A54" s="181">
        <v>53</v>
      </c>
      <c r="B54" s="178" t="s">
        <v>1480</v>
      </c>
      <c r="C54" s="209" t="s">
        <v>879</v>
      </c>
      <c r="D54" s="205" t="str">
        <f t="shared" si="2"/>
        <v>Ái</v>
      </c>
      <c r="E54" s="202" t="s">
        <v>42</v>
      </c>
      <c r="F54" s="202" t="s">
        <v>25</v>
      </c>
      <c r="G54" s="10" t="s">
        <v>880</v>
      </c>
      <c r="H54" s="206" t="s">
        <v>35</v>
      </c>
      <c r="I54" s="183" t="s">
        <v>881</v>
      </c>
      <c r="J54" s="210">
        <v>42250</v>
      </c>
      <c r="K54" s="202"/>
      <c r="L54" s="202"/>
      <c r="M54" s="205"/>
      <c r="N54" s="205" t="s">
        <v>882</v>
      </c>
      <c r="O54" s="205" t="s">
        <v>169</v>
      </c>
      <c r="P54" s="211" t="s">
        <v>883</v>
      </c>
      <c r="Q54" s="212" t="s">
        <v>884</v>
      </c>
      <c r="R54" s="213" t="s">
        <v>885</v>
      </c>
      <c r="S54" s="214">
        <v>42304</v>
      </c>
      <c r="T54" s="215" t="s">
        <v>43</v>
      </c>
      <c r="U54" s="205" t="s">
        <v>86</v>
      </c>
      <c r="V54" s="180" t="s">
        <v>4850</v>
      </c>
      <c r="W54" s="201" t="s">
        <v>4854</v>
      </c>
    </row>
    <row r="55" spans="1:23" ht="18.75" customHeight="1" x14ac:dyDescent="0.3">
      <c r="A55" s="181">
        <v>54</v>
      </c>
      <c r="B55" s="178" t="s">
        <v>1481</v>
      </c>
      <c r="C55" s="209" t="s">
        <v>887</v>
      </c>
      <c r="D55" s="205" t="str">
        <f t="shared" si="2"/>
        <v>Anh</v>
      </c>
      <c r="E55" s="202" t="s">
        <v>42</v>
      </c>
      <c r="F55" s="202" t="s">
        <v>25</v>
      </c>
      <c r="G55" s="10" t="s">
        <v>888</v>
      </c>
      <c r="H55" s="206" t="s">
        <v>31</v>
      </c>
      <c r="I55" s="183" t="s">
        <v>889</v>
      </c>
      <c r="J55" s="210"/>
      <c r="K55" s="202"/>
      <c r="L55" s="202"/>
      <c r="M55" s="205"/>
      <c r="N55" s="205" t="s">
        <v>118</v>
      </c>
      <c r="O55" s="206" t="s">
        <v>890</v>
      </c>
      <c r="P55" s="211" t="s">
        <v>891</v>
      </c>
      <c r="Q55" s="212" t="s">
        <v>892</v>
      </c>
      <c r="R55" s="216" t="s">
        <v>893</v>
      </c>
      <c r="S55" s="214">
        <v>42187</v>
      </c>
      <c r="T55" s="209" t="s">
        <v>31</v>
      </c>
      <c r="U55" s="205" t="s">
        <v>86</v>
      </c>
      <c r="V55" s="180" t="s">
        <v>4850</v>
      </c>
      <c r="W55" s="201" t="s">
        <v>4854</v>
      </c>
    </row>
    <row r="56" spans="1:23" ht="18.75" customHeight="1" x14ac:dyDescent="0.3">
      <c r="A56" s="181">
        <v>55</v>
      </c>
      <c r="B56" s="178" t="s">
        <v>1482</v>
      </c>
      <c r="C56" s="209" t="s">
        <v>895</v>
      </c>
      <c r="D56" s="205" t="str">
        <f t="shared" si="2"/>
        <v>Bích</v>
      </c>
      <c r="E56" s="202" t="s">
        <v>42</v>
      </c>
      <c r="F56" s="202" t="s">
        <v>25</v>
      </c>
      <c r="G56" s="10" t="s">
        <v>278</v>
      </c>
      <c r="H56" s="206" t="s">
        <v>65</v>
      </c>
      <c r="I56" s="183" t="s">
        <v>896</v>
      </c>
      <c r="J56" s="210"/>
      <c r="K56" s="202"/>
      <c r="L56" s="202"/>
      <c r="M56" s="205"/>
      <c r="N56" s="205" t="s">
        <v>897</v>
      </c>
      <c r="O56" s="205" t="s">
        <v>898</v>
      </c>
      <c r="P56" s="211" t="s">
        <v>899</v>
      </c>
      <c r="Q56" s="212" t="s">
        <v>900</v>
      </c>
      <c r="R56" s="213" t="s">
        <v>901</v>
      </c>
      <c r="S56" s="214">
        <v>31857</v>
      </c>
      <c r="T56" s="215" t="s">
        <v>146</v>
      </c>
      <c r="U56" s="205" t="s">
        <v>86</v>
      </c>
      <c r="V56" s="180" t="s">
        <v>4850</v>
      </c>
      <c r="W56" s="201" t="s">
        <v>4854</v>
      </c>
    </row>
    <row r="57" spans="1:23" ht="18.75" customHeight="1" x14ac:dyDescent="0.3">
      <c r="A57" s="181">
        <v>56</v>
      </c>
      <c r="B57" s="178" t="s">
        <v>1483</v>
      </c>
      <c r="C57" s="209" t="s">
        <v>903</v>
      </c>
      <c r="D57" s="205" t="str">
        <f t="shared" si="2"/>
        <v>Bình</v>
      </c>
      <c r="E57" s="202" t="s">
        <v>42</v>
      </c>
      <c r="F57" s="202" t="s">
        <v>25</v>
      </c>
      <c r="G57" s="10" t="s">
        <v>904</v>
      </c>
      <c r="H57" s="206" t="s">
        <v>161</v>
      </c>
      <c r="I57" s="183" t="s">
        <v>905</v>
      </c>
      <c r="J57" s="210"/>
      <c r="K57" s="202"/>
      <c r="L57" s="202"/>
      <c r="M57" s="205"/>
      <c r="N57" s="205" t="s">
        <v>306</v>
      </c>
      <c r="O57" s="206" t="s">
        <v>906</v>
      </c>
      <c r="P57" s="211" t="s">
        <v>907</v>
      </c>
      <c r="Q57" s="212" t="s">
        <v>908</v>
      </c>
      <c r="R57" s="213" t="s">
        <v>909</v>
      </c>
      <c r="S57" s="214">
        <v>40770</v>
      </c>
      <c r="T57" s="215" t="s">
        <v>161</v>
      </c>
      <c r="U57" s="205" t="s">
        <v>86</v>
      </c>
      <c r="V57" s="180" t="s">
        <v>4850</v>
      </c>
      <c r="W57" s="201" t="s">
        <v>4854</v>
      </c>
    </row>
    <row r="58" spans="1:23" ht="18.75" customHeight="1" x14ac:dyDescent="0.3">
      <c r="A58" s="181">
        <v>57</v>
      </c>
      <c r="B58" s="178" t="s">
        <v>1484</v>
      </c>
      <c r="C58" s="209" t="s">
        <v>911</v>
      </c>
      <c r="D58" s="205" t="str">
        <f t="shared" si="2"/>
        <v>Dung</v>
      </c>
      <c r="E58" s="202" t="s">
        <v>42</v>
      </c>
      <c r="F58" s="202" t="s">
        <v>25</v>
      </c>
      <c r="G58" s="10" t="s">
        <v>912</v>
      </c>
      <c r="H58" s="206" t="s">
        <v>31</v>
      </c>
      <c r="I58" s="183" t="s">
        <v>913</v>
      </c>
      <c r="J58" s="210"/>
      <c r="K58" s="202"/>
      <c r="L58" s="202"/>
      <c r="M58" s="205"/>
      <c r="N58" s="205" t="s">
        <v>66</v>
      </c>
      <c r="O58" s="206" t="s">
        <v>67</v>
      </c>
      <c r="P58" s="211" t="s">
        <v>914</v>
      </c>
      <c r="Q58" s="212" t="s">
        <v>915</v>
      </c>
      <c r="R58" s="217" t="s">
        <v>916</v>
      </c>
      <c r="S58" s="214">
        <v>39421</v>
      </c>
      <c r="T58" s="215" t="s">
        <v>31</v>
      </c>
      <c r="U58" s="205" t="s">
        <v>86</v>
      </c>
      <c r="V58" s="180" t="s">
        <v>4850</v>
      </c>
      <c r="W58" s="201" t="s">
        <v>4854</v>
      </c>
    </row>
    <row r="59" spans="1:23" ht="18.75" customHeight="1" x14ac:dyDescent="0.3">
      <c r="A59" s="181">
        <v>58</v>
      </c>
      <c r="B59" s="178" t="s">
        <v>1485</v>
      </c>
      <c r="C59" s="209" t="s">
        <v>918</v>
      </c>
      <c r="D59" s="205" t="str">
        <f t="shared" si="2"/>
        <v>Giang</v>
      </c>
      <c r="E59" s="202" t="s">
        <v>42</v>
      </c>
      <c r="F59" s="202" t="s">
        <v>25</v>
      </c>
      <c r="G59" s="10" t="s">
        <v>919</v>
      </c>
      <c r="H59" s="206" t="s">
        <v>35</v>
      </c>
      <c r="I59" s="183" t="s">
        <v>920</v>
      </c>
      <c r="J59" s="210"/>
      <c r="K59" s="202"/>
      <c r="L59" s="202"/>
      <c r="M59" s="205"/>
      <c r="N59" s="205" t="s">
        <v>921</v>
      </c>
      <c r="O59" s="206" t="s">
        <v>922</v>
      </c>
      <c r="P59" s="211" t="s">
        <v>923</v>
      </c>
      <c r="Q59" s="212" t="s">
        <v>924</v>
      </c>
      <c r="R59" s="217" t="s">
        <v>925</v>
      </c>
      <c r="S59" s="218">
        <v>38044</v>
      </c>
      <c r="T59" s="215" t="s">
        <v>35</v>
      </c>
      <c r="U59" s="205" t="s">
        <v>86</v>
      </c>
      <c r="V59" s="180" t="s">
        <v>4850</v>
      </c>
      <c r="W59" s="201" t="s">
        <v>4854</v>
      </c>
    </row>
    <row r="60" spans="1:23" ht="18.75" customHeight="1" x14ac:dyDescent="0.3">
      <c r="A60" s="181">
        <v>59</v>
      </c>
      <c r="B60" s="178" t="s">
        <v>1486</v>
      </c>
      <c r="C60" s="209" t="s">
        <v>927</v>
      </c>
      <c r="D60" s="205" t="str">
        <f t="shared" si="2"/>
        <v>Hiếu</v>
      </c>
      <c r="E60" s="202" t="s">
        <v>24</v>
      </c>
      <c r="F60" s="202" t="s">
        <v>25</v>
      </c>
      <c r="G60" s="10" t="s">
        <v>928</v>
      </c>
      <c r="H60" s="206" t="s">
        <v>43</v>
      </c>
      <c r="I60" s="183" t="s">
        <v>929</v>
      </c>
      <c r="J60" s="210">
        <v>42585</v>
      </c>
      <c r="K60" s="202"/>
      <c r="L60" s="202"/>
      <c r="M60" s="205" t="s">
        <v>930</v>
      </c>
      <c r="N60" s="205" t="s">
        <v>155</v>
      </c>
      <c r="O60" s="205" t="s">
        <v>156</v>
      </c>
      <c r="P60" s="211" t="s">
        <v>931</v>
      </c>
      <c r="Q60" s="212" t="s">
        <v>932</v>
      </c>
      <c r="R60" s="217" t="s">
        <v>933</v>
      </c>
      <c r="S60" s="214">
        <v>38783</v>
      </c>
      <c r="T60" s="215" t="s">
        <v>43</v>
      </c>
      <c r="U60" s="205" t="s">
        <v>86</v>
      </c>
      <c r="V60" s="180" t="s">
        <v>4850</v>
      </c>
      <c r="W60" s="201" t="s">
        <v>4854</v>
      </c>
    </row>
    <row r="61" spans="1:23" ht="18.75" customHeight="1" x14ac:dyDescent="0.3">
      <c r="A61" s="181">
        <v>60</v>
      </c>
      <c r="B61" s="178" t="s">
        <v>1487</v>
      </c>
      <c r="C61" s="209" t="s">
        <v>935</v>
      </c>
      <c r="D61" s="205" t="str">
        <f t="shared" si="2"/>
        <v>Huyền</v>
      </c>
      <c r="E61" s="202" t="s">
        <v>42</v>
      </c>
      <c r="F61" s="202" t="s">
        <v>25</v>
      </c>
      <c r="G61" s="10" t="s">
        <v>936</v>
      </c>
      <c r="H61" s="206" t="s">
        <v>43</v>
      </c>
      <c r="I61" s="183" t="s">
        <v>937</v>
      </c>
      <c r="J61" s="210"/>
      <c r="K61" s="202"/>
      <c r="L61" s="202"/>
      <c r="M61" s="205"/>
      <c r="N61" s="205" t="s">
        <v>938</v>
      </c>
      <c r="O61" s="205" t="s">
        <v>939</v>
      </c>
      <c r="P61" s="211" t="s">
        <v>940</v>
      </c>
      <c r="Q61" s="212" t="s">
        <v>941</v>
      </c>
      <c r="R61" s="217" t="s">
        <v>942</v>
      </c>
      <c r="S61" s="214">
        <v>39652</v>
      </c>
      <c r="T61" s="215" t="s">
        <v>43</v>
      </c>
      <c r="U61" s="205" t="s">
        <v>86</v>
      </c>
      <c r="V61" s="180" t="s">
        <v>4850</v>
      </c>
      <c r="W61" s="201" t="s">
        <v>4854</v>
      </c>
    </row>
    <row r="62" spans="1:23" ht="18.75" customHeight="1" x14ac:dyDescent="0.3">
      <c r="A62" s="181">
        <v>61</v>
      </c>
      <c r="B62" s="178" t="s">
        <v>1488</v>
      </c>
      <c r="C62" s="209" t="s">
        <v>944</v>
      </c>
      <c r="D62" s="205" t="str">
        <f t="shared" si="2"/>
        <v>Hương</v>
      </c>
      <c r="E62" s="202" t="s">
        <v>42</v>
      </c>
      <c r="F62" s="202" t="s">
        <v>25</v>
      </c>
      <c r="G62" s="10" t="s">
        <v>945</v>
      </c>
      <c r="H62" s="206" t="s">
        <v>31</v>
      </c>
      <c r="I62" s="183" t="s">
        <v>946</v>
      </c>
      <c r="J62" s="210">
        <v>42503</v>
      </c>
      <c r="K62" s="202"/>
      <c r="L62" s="202"/>
      <c r="M62" s="205"/>
      <c r="N62" s="205" t="s">
        <v>947</v>
      </c>
      <c r="O62" s="206" t="s">
        <v>948</v>
      </c>
      <c r="P62" s="211" t="s">
        <v>949</v>
      </c>
      <c r="Q62" s="212" t="s">
        <v>950</v>
      </c>
      <c r="R62" s="217" t="s">
        <v>951</v>
      </c>
      <c r="S62" s="214">
        <v>37112</v>
      </c>
      <c r="T62" s="215" t="s">
        <v>31</v>
      </c>
      <c r="U62" s="205" t="s">
        <v>86</v>
      </c>
      <c r="V62" s="180" t="s">
        <v>4850</v>
      </c>
      <c r="W62" s="201" t="s">
        <v>4854</v>
      </c>
    </row>
    <row r="63" spans="1:23" ht="18.75" customHeight="1" x14ac:dyDescent="0.3">
      <c r="A63" s="181">
        <v>62</v>
      </c>
      <c r="B63" s="178" t="s">
        <v>1489</v>
      </c>
      <c r="C63" s="209" t="s">
        <v>953</v>
      </c>
      <c r="D63" s="205" t="str">
        <f t="shared" si="2"/>
        <v>Khanh</v>
      </c>
      <c r="E63" s="202" t="s">
        <v>24</v>
      </c>
      <c r="F63" s="202" t="s">
        <v>25</v>
      </c>
      <c r="G63" s="10" t="s">
        <v>954</v>
      </c>
      <c r="H63" s="206" t="s">
        <v>72</v>
      </c>
      <c r="I63" s="183" t="s">
        <v>955</v>
      </c>
      <c r="J63" s="210"/>
      <c r="K63" s="202"/>
      <c r="L63" s="202"/>
      <c r="M63" s="205" t="s">
        <v>956</v>
      </c>
      <c r="N63" s="205" t="s">
        <v>957</v>
      </c>
      <c r="O63" s="206" t="s">
        <v>958</v>
      </c>
      <c r="P63" s="211" t="s">
        <v>959</v>
      </c>
      <c r="Q63" s="212" t="s">
        <v>960</v>
      </c>
      <c r="R63" s="217" t="s">
        <v>961</v>
      </c>
      <c r="S63" s="214">
        <v>41541</v>
      </c>
      <c r="T63" s="215" t="s">
        <v>72</v>
      </c>
      <c r="U63" s="205" t="s">
        <v>86</v>
      </c>
      <c r="V63" s="180" t="s">
        <v>4850</v>
      </c>
      <c r="W63" s="201" t="s">
        <v>4854</v>
      </c>
    </row>
    <row r="64" spans="1:23" ht="18.75" customHeight="1" x14ac:dyDescent="0.3">
      <c r="A64" s="181">
        <v>63</v>
      </c>
      <c r="B64" s="178" t="s">
        <v>1490</v>
      </c>
      <c r="C64" s="209" t="s">
        <v>963</v>
      </c>
      <c r="D64" s="205" t="str">
        <f t="shared" si="2"/>
        <v>Khương</v>
      </c>
      <c r="E64" s="202" t="s">
        <v>24</v>
      </c>
      <c r="F64" s="202" t="s">
        <v>25</v>
      </c>
      <c r="G64" s="10" t="s">
        <v>964</v>
      </c>
      <c r="H64" s="206" t="s">
        <v>140</v>
      </c>
      <c r="I64" s="183" t="s">
        <v>965</v>
      </c>
      <c r="J64" s="210"/>
      <c r="K64" s="202"/>
      <c r="L64" s="202"/>
      <c r="M64" s="205"/>
      <c r="N64" s="205" t="s">
        <v>99</v>
      </c>
      <c r="O64" s="206" t="s">
        <v>966</v>
      </c>
      <c r="P64" s="211" t="s">
        <v>967</v>
      </c>
      <c r="Q64" s="212" t="s">
        <v>968</v>
      </c>
      <c r="R64" s="216" t="s">
        <v>969</v>
      </c>
      <c r="S64" s="214">
        <v>42497</v>
      </c>
      <c r="T64" s="209" t="s">
        <v>140</v>
      </c>
      <c r="U64" s="205" t="s">
        <v>86</v>
      </c>
      <c r="V64" s="180" t="s">
        <v>4850</v>
      </c>
      <c r="W64" s="201" t="s">
        <v>4854</v>
      </c>
    </row>
    <row r="65" spans="1:23" ht="18.75" customHeight="1" x14ac:dyDescent="0.3">
      <c r="A65" s="181">
        <v>64</v>
      </c>
      <c r="B65" s="178" t="s">
        <v>1491</v>
      </c>
      <c r="C65" s="209" t="s">
        <v>971</v>
      </c>
      <c r="D65" s="205" t="str">
        <f t="shared" si="2"/>
        <v>Kiên</v>
      </c>
      <c r="E65" s="202" t="s">
        <v>24</v>
      </c>
      <c r="F65" s="202" t="s">
        <v>25</v>
      </c>
      <c r="G65" s="10" t="s">
        <v>972</v>
      </c>
      <c r="H65" s="206" t="s">
        <v>43</v>
      </c>
      <c r="I65" s="183" t="s">
        <v>973</v>
      </c>
      <c r="J65" s="210"/>
      <c r="K65" s="202"/>
      <c r="L65" s="202"/>
      <c r="M65" s="205" t="s">
        <v>974</v>
      </c>
      <c r="N65" s="205" t="s">
        <v>975</v>
      </c>
      <c r="O65" s="206" t="s">
        <v>976</v>
      </c>
      <c r="P65" s="211" t="s">
        <v>977</v>
      </c>
      <c r="Q65" s="212" t="s">
        <v>978</v>
      </c>
      <c r="R65" s="213" t="s">
        <v>979</v>
      </c>
      <c r="S65" s="218">
        <v>42601</v>
      </c>
      <c r="T65" s="215" t="s">
        <v>43</v>
      </c>
      <c r="U65" s="205" t="s">
        <v>86</v>
      </c>
      <c r="V65" s="180" t="s">
        <v>4850</v>
      </c>
      <c r="W65" s="201" t="s">
        <v>4854</v>
      </c>
    </row>
    <row r="66" spans="1:23" ht="18.75" customHeight="1" x14ac:dyDescent="0.3">
      <c r="A66" s="181">
        <v>65</v>
      </c>
      <c r="B66" s="178" t="s">
        <v>1492</v>
      </c>
      <c r="C66" s="209" t="s">
        <v>981</v>
      </c>
      <c r="D66" s="205" t="str">
        <f t="shared" si="2"/>
        <v>Kiểu</v>
      </c>
      <c r="E66" s="202" t="s">
        <v>24</v>
      </c>
      <c r="F66" s="202" t="s">
        <v>25</v>
      </c>
      <c r="G66" s="10" t="s">
        <v>982</v>
      </c>
      <c r="H66" s="206" t="s">
        <v>65</v>
      </c>
      <c r="I66" s="183" t="s">
        <v>983</v>
      </c>
      <c r="J66" s="210"/>
      <c r="K66" s="202"/>
      <c r="L66" s="202"/>
      <c r="M66" s="205"/>
      <c r="N66" s="205" t="s">
        <v>103</v>
      </c>
      <c r="O66" s="206" t="s">
        <v>169</v>
      </c>
      <c r="P66" s="211" t="s">
        <v>984</v>
      </c>
      <c r="Q66" s="212" t="s">
        <v>985</v>
      </c>
      <c r="R66" s="213" t="s">
        <v>986</v>
      </c>
      <c r="S66" s="214">
        <v>39160</v>
      </c>
      <c r="T66" s="215" t="s">
        <v>65</v>
      </c>
      <c r="U66" s="205" t="s">
        <v>86</v>
      </c>
      <c r="V66" s="180" t="s">
        <v>4850</v>
      </c>
      <c r="W66" s="201" t="s">
        <v>4854</v>
      </c>
    </row>
    <row r="67" spans="1:23" ht="18.75" customHeight="1" x14ac:dyDescent="0.3">
      <c r="A67" s="181">
        <v>66</v>
      </c>
      <c r="B67" s="178" t="s">
        <v>1493</v>
      </c>
      <c r="C67" s="209" t="s">
        <v>988</v>
      </c>
      <c r="D67" s="205" t="str">
        <f t="shared" si="2"/>
        <v>Lan</v>
      </c>
      <c r="E67" s="202" t="s">
        <v>42</v>
      </c>
      <c r="F67" s="202" t="s">
        <v>25</v>
      </c>
      <c r="G67" s="10" t="s">
        <v>989</v>
      </c>
      <c r="H67" s="206" t="s">
        <v>31</v>
      </c>
      <c r="I67" s="183" t="s">
        <v>990</v>
      </c>
      <c r="J67" s="219">
        <v>38612</v>
      </c>
      <c r="K67" s="202"/>
      <c r="L67" s="202"/>
      <c r="M67" s="205"/>
      <c r="N67" s="205" t="s">
        <v>882</v>
      </c>
      <c r="O67" s="205" t="s">
        <v>169</v>
      </c>
      <c r="P67" s="211" t="s">
        <v>991</v>
      </c>
      <c r="Q67" s="212" t="s">
        <v>992</v>
      </c>
      <c r="R67" s="213" t="s">
        <v>993</v>
      </c>
      <c r="S67" s="218">
        <v>38057</v>
      </c>
      <c r="T67" s="215" t="s">
        <v>31</v>
      </c>
      <c r="U67" s="205" t="s">
        <v>86</v>
      </c>
      <c r="V67" s="180" t="s">
        <v>4850</v>
      </c>
      <c r="W67" s="201" t="s">
        <v>4854</v>
      </c>
    </row>
    <row r="68" spans="1:23" ht="18.75" customHeight="1" x14ac:dyDescent="0.3">
      <c r="A68" s="181">
        <v>67</v>
      </c>
      <c r="B68" s="178" t="s">
        <v>1494</v>
      </c>
      <c r="C68" s="209" t="s">
        <v>995</v>
      </c>
      <c r="D68" s="205" t="str">
        <f t="shared" si="2"/>
        <v>Luân</v>
      </c>
      <c r="E68" s="202" t="s">
        <v>42</v>
      </c>
      <c r="F68" s="202" t="s">
        <v>25</v>
      </c>
      <c r="G68" s="10" t="s">
        <v>996</v>
      </c>
      <c r="H68" s="206" t="s">
        <v>35</v>
      </c>
      <c r="I68" s="183" t="s">
        <v>997</v>
      </c>
      <c r="J68" s="210"/>
      <c r="K68" s="202"/>
      <c r="L68" s="202"/>
      <c r="M68" s="205"/>
      <c r="N68" s="205" t="s">
        <v>998</v>
      </c>
      <c r="O68" s="206" t="s">
        <v>999</v>
      </c>
      <c r="P68" s="211" t="s">
        <v>1000</v>
      </c>
      <c r="Q68" s="212" t="s">
        <v>1001</v>
      </c>
      <c r="R68" s="213" t="s">
        <v>1002</v>
      </c>
      <c r="S68" s="214">
        <v>41608</v>
      </c>
      <c r="T68" s="215" t="s">
        <v>43</v>
      </c>
      <c r="U68" s="205" t="s">
        <v>86</v>
      </c>
      <c r="V68" s="180" t="s">
        <v>4850</v>
      </c>
      <c r="W68" s="201" t="s">
        <v>4854</v>
      </c>
    </row>
    <row r="69" spans="1:23" ht="18.75" customHeight="1" x14ac:dyDescent="0.3">
      <c r="A69" s="181">
        <v>68</v>
      </c>
      <c r="B69" s="178" t="s">
        <v>1495</v>
      </c>
      <c r="C69" s="209" t="s">
        <v>1004</v>
      </c>
      <c r="D69" s="205" t="str">
        <f t="shared" si="2"/>
        <v>Mai</v>
      </c>
      <c r="E69" s="202" t="s">
        <v>42</v>
      </c>
      <c r="F69" s="202" t="s">
        <v>25</v>
      </c>
      <c r="G69" s="10" t="s">
        <v>1005</v>
      </c>
      <c r="H69" s="206" t="s">
        <v>43</v>
      </c>
      <c r="I69" s="183" t="s">
        <v>1006</v>
      </c>
      <c r="J69" s="210">
        <v>41638</v>
      </c>
      <c r="K69" s="202"/>
      <c r="L69" s="202"/>
      <c r="M69" s="205"/>
      <c r="N69" s="205" t="s">
        <v>1007</v>
      </c>
      <c r="O69" s="206" t="s">
        <v>1008</v>
      </c>
      <c r="P69" s="211" t="s">
        <v>1009</v>
      </c>
      <c r="Q69" s="212" t="s">
        <v>1010</v>
      </c>
      <c r="R69" s="217" t="s">
        <v>1011</v>
      </c>
      <c r="S69" s="218">
        <v>41557</v>
      </c>
      <c r="T69" s="215" t="s">
        <v>43</v>
      </c>
      <c r="U69" s="205" t="s">
        <v>86</v>
      </c>
      <c r="V69" s="180" t="s">
        <v>4850</v>
      </c>
      <c r="W69" s="201" t="s">
        <v>4854</v>
      </c>
    </row>
    <row r="70" spans="1:23" ht="18.75" customHeight="1" x14ac:dyDescent="0.3">
      <c r="A70" s="181">
        <v>69</v>
      </c>
      <c r="B70" s="178" t="s">
        <v>1496</v>
      </c>
      <c r="C70" s="209" t="s">
        <v>1013</v>
      </c>
      <c r="D70" s="205" t="str">
        <f t="shared" si="2"/>
        <v>Minh</v>
      </c>
      <c r="E70" s="202" t="s">
        <v>24</v>
      </c>
      <c r="F70" s="202" t="s">
        <v>25</v>
      </c>
      <c r="G70" s="10" t="s">
        <v>1014</v>
      </c>
      <c r="H70" s="206" t="s">
        <v>26</v>
      </c>
      <c r="I70" s="183" t="s">
        <v>1015</v>
      </c>
      <c r="J70" s="210"/>
      <c r="K70" s="202"/>
      <c r="L70" s="202"/>
      <c r="M70" s="205"/>
      <c r="N70" s="205" t="s">
        <v>1016</v>
      </c>
      <c r="O70" s="206" t="s">
        <v>169</v>
      </c>
      <c r="P70" s="211" t="s">
        <v>1017</v>
      </c>
      <c r="Q70" s="212" t="s">
        <v>1018</v>
      </c>
      <c r="R70" s="217" t="s">
        <v>1019</v>
      </c>
      <c r="S70" s="214">
        <v>41477</v>
      </c>
      <c r="T70" s="215" t="s">
        <v>26</v>
      </c>
      <c r="U70" s="205" t="s">
        <v>86</v>
      </c>
      <c r="V70" s="180" t="s">
        <v>4850</v>
      </c>
      <c r="W70" s="201" t="s">
        <v>4854</v>
      </c>
    </row>
    <row r="71" spans="1:23" ht="18.75" customHeight="1" x14ac:dyDescent="0.3">
      <c r="A71" s="181">
        <v>70</v>
      </c>
      <c r="B71" s="178" t="s">
        <v>1497</v>
      </c>
      <c r="C71" s="209" t="s">
        <v>1021</v>
      </c>
      <c r="D71" s="205" t="str">
        <f t="shared" si="2"/>
        <v>Nghĩa</v>
      </c>
      <c r="E71" s="202" t="s">
        <v>24</v>
      </c>
      <c r="F71" s="202" t="s">
        <v>25</v>
      </c>
      <c r="G71" s="10" t="s">
        <v>1022</v>
      </c>
      <c r="H71" s="206" t="s">
        <v>62</v>
      </c>
      <c r="I71" s="183" t="s">
        <v>1023</v>
      </c>
      <c r="J71" s="210"/>
      <c r="K71" s="202"/>
      <c r="L71" s="202"/>
      <c r="M71" s="205" t="s">
        <v>1024</v>
      </c>
      <c r="N71" s="205" t="s">
        <v>179</v>
      </c>
      <c r="O71" s="206" t="s">
        <v>180</v>
      </c>
      <c r="P71" s="211" t="s">
        <v>1025</v>
      </c>
      <c r="Q71" s="212" t="s">
        <v>1026</v>
      </c>
      <c r="R71" s="217" t="s">
        <v>1027</v>
      </c>
      <c r="S71" s="214">
        <v>39402</v>
      </c>
      <c r="T71" s="215" t="s">
        <v>62</v>
      </c>
      <c r="U71" s="205" t="s">
        <v>86</v>
      </c>
      <c r="V71" s="180" t="s">
        <v>4850</v>
      </c>
      <c r="W71" s="201" t="s">
        <v>4854</v>
      </c>
    </row>
    <row r="72" spans="1:23" ht="18.75" customHeight="1" x14ac:dyDescent="0.3">
      <c r="A72" s="181">
        <v>71</v>
      </c>
      <c r="B72" s="178" t="s">
        <v>1498</v>
      </c>
      <c r="C72" s="209" t="s">
        <v>1029</v>
      </c>
      <c r="D72" s="205" t="str">
        <f t="shared" si="2"/>
        <v>Nhinh</v>
      </c>
      <c r="E72" s="202" t="s">
        <v>42</v>
      </c>
      <c r="F72" s="202" t="s">
        <v>25</v>
      </c>
      <c r="G72" s="10" t="s">
        <v>1030</v>
      </c>
      <c r="H72" s="206" t="s">
        <v>62</v>
      </c>
      <c r="I72" s="183" t="s">
        <v>1031</v>
      </c>
      <c r="J72" s="210"/>
      <c r="K72" s="202"/>
      <c r="L72" s="202"/>
      <c r="M72" s="205"/>
      <c r="N72" s="205" t="s">
        <v>1032</v>
      </c>
      <c r="O72" s="205" t="s">
        <v>1033</v>
      </c>
      <c r="P72" s="211" t="s">
        <v>1034</v>
      </c>
      <c r="Q72" s="212" t="s">
        <v>1035</v>
      </c>
      <c r="R72" s="213" t="s">
        <v>1036</v>
      </c>
      <c r="S72" s="214">
        <v>39641</v>
      </c>
      <c r="T72" s="215" t="s">
        <v>62</v>
      </c>
      <c r="U72" s="205" t="s">
        <v>86</v>
      </c>
      <c r="V72" s="180" t="s">
        <v>4850</v>
      </c>
      <c r="W72" s="201" t="s">
        <v>4854</v>
      </c>
    </row>
    <row r="73" spans="1:23" ht="18.75" customHeight="1" x14ac:dyDescent="0.3">
      <c r="A73" s="181">
        <v>72</v>
      </c>
      <c r="B73" s="178" t="s">
        <v>1499</v>
      </c>
      <c r="C73" s="209" t="s">
        <v>1038</v>
      </c>
      <c r="D73" s="205" t="str">
        <f t="shared" si="2"/>
        <v>Phương</v>
      </c>
      <c r="E73" s="202" t="s">
        <v>42</v>
      </c>
      <c r="F73" s="202" t="s">
        <v>25</v>
      </c>
      <c r="G73" s="10" t="s">
        <v>1039</v>
      </c>
      <c r="H73" s="206" t="s">
        <v>75</v>
      </c>
      <c r="I73" s="183" t="s">
        <v>1040</v>
      </c>
      <c r="J73" s="210"/>
      <c r="K73" s="202"/>
      <c r="L73" s="202"/>
      <c r="M73" s="205"/>
      <c r="N73" s="205" t="s">
        <v>1041</v>
      </c>
      <c r="O73" s="205" t="s">
        <v>1042</v>
      </c>
      <c r="P73" s="211" t="s">
        <v>1043</v>
      </c>
      <c r="Q73" s="212" t="s">
        <v>1044</v>
      </c>
      <c r="R73" s="213" t="s">
        <v>1045</v>
      </c>
      <c r="S73" s="218">
        <v>42552</v>
      </c>
      <c r="T73" s="215" t="s">
        <v>146</v>
      </c>
      <c r="U73" s="205" t="s">
        <v>86</v>
      </c>
      <c r="V73" s="180" t="s">
        <v>4850</v>
      </c>
      <c r="W73" s="201" t="s">
        <v>4854</v>
      </c>
    </row>
    <row r="74" spans="1:23" ht="18.75" customHeight="1" x14ac:dyDescent="0.3">
      <c r="A74" s="181">
        <v>73</v>
      </c>
      <c r="B74" s="178" t="s">
        <v>1500</v>
      </c>
      <c r="C74" s="209" t="s">
        <v>216</v>
      </c>
      <c r="D74" s="205" t="str">
        <f t="shared" si="2"/>
        <v>Phương</v>
      </c>
      <c r="E74" s="202" t="s">
        <v>42</v>
      </c>
      <c r="F74" s="202" t="s">
        <v>25</v>
      </c>
      <c r="G74" s="10" t="s">
        <v>1047</v>
      </c>
      <c r="H74" s="206" t="s">
        <v>65</v>
      </c>
      <c r="I74" s="183" t="s">
        <v>1048</v>
      </c>
      <c r="J74" s="210"/>
      <c r="K74" s="202"/>
      <c r="L74" s="202"/>
      <c r="M74" s="205"/>
      <c r="N74" s="205" t="s">
        <v>1049</v>
      </c>
      <c r="O74" s="206" t="s">
        <v>1050</v>
      </c>
      <c r="P74" s="211" t="s">
        <v>1051</v>
      </c>
      <c r="Q74" s="212" t="s">
        <v>1052</v>
      </c>
      <c r="R74" s="217" t="s">
        <v>1053</v>
      </c>
      <c r="S74" s="214">
        <v>41922</v>
      </c>
      <c r="T74" s="215" t="s">
        <v>65</v>
      </c>
      <c r="U74" s="205" t="s">
        <v>86</v>
      </c>
      <c r="V74" s="180" t="s">
        <v>4850</v>
      </c>
      <c r="W74" s="201" t="s">
        <v>4854</v>
      </c>
    </row>
    <row r="75" spans="1:23" ht="18.75" customHeight="1" x14ac:dyDescent="0.3">
      <c r="A75" s="181">
        <v>74</v>
      </c>
      <c r="B75" s="178" t="s">
        <v>1501</v>
      </c>
      <c r="C75" s="209" t="s">
        <v>1055</v>
      </c>
      <c r="D75" s="205" t="str">
        <f t="shared" si="2"/>
        <v>Phương</v>
      </c>
      <c r="E75" s="202" t="s">
        <v>42</v>
      </c>
      <c r="F75" s="202" t="s">
        <v>25</v>
      </c>
      <c r="G75" s="10" t="s">
        <v>1056</v>
      </c>
      <c r="H75" s="206" t="s">
        <v>43</v>
      </c>
      <c r="I75" s="183" t="s">
        <v>1057</v>
      </c>
      <c r="J75" s="210"/>
      <c r="K75" s="202"/>
      <c r="L75" s="202"/>
      <c r="M75" s="205"/>
      <c r="N75" s="205" t="s">
        <v>125</v>
      </c>
      <c r="O75" s="206" t="s">
        <v>126</v>
      </c>
      <c r="P75" s="211" t="s">
        <v>1058</v>
      </c>
      <c r="Q75" s="212" t="s">
        <v>1059</v>
      </c>
      <c r="R75" s="213" t="s">
        <v>1060</v>
      </c>
      <c r="S75" s="214">
        <v>42528</v>
      </c>
      <c r="T75" s="215" t="s">
        <v>43</v>
      </c>
      <c r="U75" s="205" t="s">
        <v>86</v>
      </c>
      <c r="V75" s="180" t="s">
        <v>4850</v>
      </c>
      <c r="W75" s="201" t="s">
        <v>4854</v>
      </c>
    </row>
    <row r="76" spans="1:23" ht="18.75" customHeight="1" x14ac:dyDescent="0.3">
      <c r="A76" s="181">
        <v>75</v>
      </c>
      <c r="B76" s="178" t="s">
        <v>1502</v>
      </c>
      <c r="C76" s="209" t="s">
        <v>1062</v>
      </c>
      <c r="D76" s="205" t="str">
        <f t="shared" si="2"/>
        <v>Quang</v>
      </c>
      <c r="E76" s="202" t="s">
        <v>24</v>
      </c>
      <c r="F76" s="202" t="s">
        <v>25</v>
      </c>
      <c r="G76" s="10" t="s">
        <v>1063</v>
      </c>
      <c r="H76" s="206" t="s">
        <v>38</v>
      </c>
      <c r="I76" s="183" t="s">
        <v>1064</v>
      </c>
      <c r="J76" s="210"/>
      <c r="K76" s="202"/>
      <c r="L76" s="202"/>
      <c r="M76" s="205"/>
      <c r="N76" s="205" t="s">
        <v>1065</v>
      </c>
      <c r="O76" s="205" t="s">
        <v>1066</v>
      </c>
      <c r="P76" s="211" t="s">
        <v>1067</v>
      </c>
      <c r="Q76" s="212" t="s">
        <v>1068</v>
      </c>
      <c r="R76" s="217" t="s">
        <v>1069</v>
      </c>
      <c r="S76" s="214">
        <v>42875</v>
      </c>
      <c r="T76" s="209" t="s">
        <v>38</v>
      </c>
      <c r="U76" s="205" t="s">
        <v>86</v>
      </c>
      <c r="V76" s="180" t="s">
        <v>4850</v>
      </c>
      <c r="W76" s="201" t="s">
        <v>4854</v>
      </c>
    </row>
    <row r="77" spans="1:23" ht="18.75" customHeight="1" x14ac:dyDescent="0.3">
      <c r="A77" s="181">
        <v>76</v>
      </c>
      <c r="B77" s="178" t="s">
        <v>1503</v>
      </c>
      <c r="C77" s="209" t="s">
        <v>1071</v>
      </c>
      <c r="D77" s="205" t="str">
        <f t="shared" si="2"/>
        <v>Quang</v>
      </c>
      <c r="E77" s="202" t="s">
        <v>24</v>
      </c>
      <c r="F77" s="202" t="s">
        <v>25</v>
      </c>
      <c r="G77" s="10" t="s">
        <v>1072</v>
      </c>
      <c r="H77" s="206" t="s">
        <v>165</v>
      </c>
      <c r="I77" s="183" t="s">
        <v>1073</v>
      </c>
      <c r="J77" s="210"/>
      <c r="K77" s="202"/>
      <c r="L77" s="202"/>
      <c r="M77" s="205"/>
      <c r="N77" s="205" t="s">
        <v>166</v>
      </c>
      <c r="O77" s="205" t="s">
        <v>167</v>
      </c>
      <c r="P77" s="211" t="s">
        <v>1074</v>
      </c>
      <c r="Q77" s="212" t="s">
        <v>1075</v>
      </c>
      <c r="R77" s="217" t="s">
        <v>1076</v>
      </c>
      <c r="S77" s="218">
        <v>42277</v>
      </c>
      <c r="T77" s="215" t="s">
        <v>146</v>
      </c>
      <c r="U77" s="205" t="s">
        <v>86</v>
      </c>
      <c r="V77" s="180" t="s">
        <v>4850</v>
      </c>
      <c r="W77" s="201" t="s">
        <v>4854</v>
      </c>
    </row>
    <row r="78" spans="1:23" ht="18.75" customHeight="1" x14ac:dyDescent="0.3">
      <c r="A78" s="181">
        <v>77</v>
      </c>
      <c r="B78" s="178" t="s">
        <v>1504</v>
      </c>
      <c r="C78" s="209" t="s">
        <v>1078</v>
      </c>
      <c r="D78" s="205" t="str">
        <f t="shared" si="2"/>
        <v>Quyên</v>
      </c>
      <c r="E78" s="202" t="s">
        <v>42</v>
      </c>
      <c r="F78" s="202" t="s">
        <v>25</v>
      </c>
      <c r="G78" s="10" t="s">
        <v>1079</v>
      </c>
      <c r="H78" s="206" t="s">
        <v>43</v>
      </c>
      <c r="I78" s="183" t="s">
        <v>1080</v>
      </c>
      <c r="J78" s="210"/>
      <c r="K78" s="202"/>
      <c r="L78" s="202"/>
      <c r="M78" s="205"/>
      <c r="N78" s="205" t="s">
        <v>1081</v>
      </c>
      <c r="O78" s="205" t="s">
        <v>1082</v>
      </c>
      <c r="P78" s="211" t="s">
        <v>1083</v>
      </c>
      <c r="Q78" s="212" t="s">
        <v>1084</v>
      </c>
      <c r="R78" s="220" t="s">
        <v>1085</v>
      </c>
      <c r="S78" s="214">
        <v>38762</v>
      </c>
      <c r="T78" s="215" t="s">
        <v>43</v>
      </c>
      <c r="U78" s="205" t="s">
        <v>86</v>
      </c>
      <c r="V78" s="180" t="s">
        <v>4850</v>
      </c>
      <c r="W78" s="201" t="s">
        <v>4854</v>
      </c>
    </row>
    <row r="79" spans="1:23" ht="18.75" customHeight="1" x14ac:dyDescent="0.3">
      <c r="A79" s="181">
        <v>78</v>
      </c>
      <c r="B79" s="178" t="s">
        <v>1505</v>
      </c>
      <c r="C79" s="209" t="s">
        <v>1087</v>
      </c>
      <c r="D79" s="205" t="str">
        <f t="shared" si="2"/>
        <v>Quyên</v>
      </c>
      <c r="E79" s="202" t="s">
        <v>42</v>
      </c>
      <c r="F79" s="202" t="s">
        <v>25</v>
      </c>
      <c r="G79" s="10" t="s">
        <v>1088</v>
      </c>
      <c r="H79" s="206" t="s">
        <v>51</v>
      </c>
      <c r="I79" s="183" t="s">
        <v>1089</v>
      </c>
      <c r="J79" s="210"/>
      <c r="K79" s="202"/>
      <c r="L79" s="202"/>
      <c r="M79" s="205"/>
      <c r="N79" s="205"/>
      <c r="O79" s="205" t="s">
        <v>1090</v>
      </c>
      <c r="P79" s="211" t="s">
        <v>1091</v>
      </c>
      <c r="Q79" s="212" t="s">
        <v>1092</v>
      </c>
      <c r="R79" s="217" t="s">
        <v>1093</v>
      </c>
      <c r="S79" s="214"/>
      <c r="T79" s="215" t="s">
        <v>43</v>
      </c>
      <c r="U79" s="205" t="s">
        <v>86</v>
      </c>
      <c r="V79" s="180" t="s">
        <v>4850</v>
      </c>
      <c r="W79" s="201" t="s">
        <v>4854</v>
      </c>
    </row>
    <row r="80" spans="1:23" ht="18.75" customHeight="1" x14ac:dyDescent="0.3">
      <c r="A80" s="181">
        <v>79</v>
      </c>
      <c r="B80" s="178" t="s">
        <v>1506</v>
      </c>
      <c r="C80" s="209" t="s">
        <v>1095</v>
      </c>
      <c r="D80" s="205" t="str">
        <f t="shared" si="2"/>
        <v>Quỳnh</v>
      </c>
      <c r="E80" s="202" t="s">
        <v>42</v>
      </c>
      <c r="F80" s="202" t="s">
        <v>25</v>
      </c>
      <c r="G80" s="10" t="s">
        <v>1096</v>
      </c>
      <c r="H80" s="206" t="s">
        <v>43</v>
      </c>
      <c r="I80" s="183" t="s">
        <v>1097</v>
      </c>
      <c r="J80" s="210"/>
      <c r="K80" s="202"/>
      <c r="L80" s="202"/>
      <c r="M80" s="205"/>
      <c r="N80" s="205" t="s">
        <v>1098</v>
      </c>
      <c r="O80" s="205" t="s">
        <v>1099</v>
      </c>
      <c r="P80" s="211" t="s">
        <v>1100</v>
      </c>
      <c r="Q80" s="212" t="s">
        <v>1101</v>
      </c>
      <c r="R80" s="213" t="s">
        <v>1102</v>
      </c>
      <c r="S80" s="218">
        <v>41575</v>
      </c>
      <c r="T80" s="215" t="s">
        <v>43</v>
      </c>
      <c r="U80" s="205" t="s">
        <v>86</v>
      </c>
      <c r="V80" s="180" t="s">
        <v>4850</v>
      </c>
      <c r="W80" s="201" t="s">
        <v>4854</v>
      </c>
    </row>
    <row r="81" spans="1:23" ht="18.75" customHeight="1" x14ac:dyDescent="0.3">
      <c r="A81" s="181">
        <v>80</v>
      </c>
      <c r="B81" s="178" t="s">
        <v>1507</v>
      </c>
      <c r="C81" s="209" t="s">
        <v>1104</v>
      </c>
      <c r="D81" s="205" t="str">
        <f t="shared" si="2"/>
        <v>Quỳnh</v>
      </c>
      <c r="E81" s="202" t="s">
        <v>42</v>
      </c>
      <c r="F81" s="202" t="s">
        <v>25</v>
      </c>
      <c r="G81" s="10" t="s">
        <v>1105</v>
      </c>
      <c r="H81" s="206" t="s">
        <v>140</v>
      </c>
      <c r="I81" s="183" t="s">
        <v>1106</v>
      </c>
      <c r="J81" s="210"/>
      <c r="K81" s="202"/>
      <c r="L81" s="202"/>
      <c r="M81" s="205" t="s">
        <v>1107</v>
      </c>
      <c r="N81" s="205" t="s">
        <v>1098</v>
      </c>
      <c r="O81" s="205" t="s">
        <v>1099</v>
      </c>
      <c r="P81" s="211" t="s">
        <v>1108</v>
      </c>
      <c r="Q81" s="212" t="s">
        <v>1109</v>
      </c>
      <c r="R81" s="217" t="s">
        <v>1110</v>
      </c>
      <c r="S81" s="214">
        <v>42769</v>
      </c>
      <c r="T81" s="215" t="s">
        <v>146</v>
      </c>
      <c r="U81" s="205" t="s">
        <v>86</v>
      </c>
      <c r="V81" s="180" t="s">
        <v>4850</v>
      </c>
      <c r="W81" s="201" t="s">
        <v>4854</v>
      </c>
    </row>
    <row r="82" spans="1:23" ht="18.75" customHeight="1" x14ac:dyDescent="0.3">
      <c r="A82" s="181">
        <v>81</v>
      </c>
      <c r="B82" s="178" t="s">
        <v>1508</v>
      </c>
      <c r="C82" s="209" t="s">
        <v>1112</v>
      </c>
      <c r="D82" s="205" t="str">
        <f t="shared" si="2"/>
        <v>Quỳnh</v>
      </c>
      <c r="E82" s="202" t="s">
        <v>42</v>
      </c>
      <c r="F82" s="202" t="s">
        <v>25</v>
      </c>
      <c r="G82" s="10" t="s">
        <v>1113</v>
      </c>
      <c r="H82" s="206" t="s">
        <v>140</v>
      </c>
      <c r="I82" s="183" t="s">
        <v>1114</v>
      </c>
      <c r="J82" s="210"/>
      <c r="K82" s="202"/>
      <c r="L82" s="202"/>
      <c r="M82" s="205" t="s">
        <v>1115</v>
      </c>
      <c r="N82" s="205" t="s">
        <v>99</v>
      </c>
      <c r="O82" s="206" t="s">
        <v>966</v>
      </c>
      <c r="P82" s="211" t="s">
        <v>1116</v>
      </c>
      <c r="Q82" s="212" t="s">
        <v>1117</v>
      </c>
      <c r="R82" s="213" t="s">
        <v>1118</v>
      </c>
      <c r="S82" s="218">
        <v>38937</v>
      </c>
      <c r="T82" s="215" t="s">
        <v>140</v>
      </c>
      <c r="U82" s="205" t="s">
        <v>86</v>
      </c>
      <c r="V82" s="180" t="s">
        <v>4850</v>
      </c>
      <c r="W82" s="201" t="s">
        <v>4854</v>
      </c>
    </row>
    <row r="83" spans="1:23" ht="18.75" customHeight="1" x14ac:dyDescent="0.3">
      <c r="A83" s="181">
        <v>82</v>
      </c>
      <c r="B83" s="178" t="s">
        <v>1509</v>
      </c>
      <c r="C83" s="209" t="s">
        <v>1120</v>
      </c>
      <c r="D83" s="205" t="str">
        <f t="shared" si="2"/>
        <v>Tài</v>
      </c>
      <c r="E83" s="202" t="s">
        <v>24</v>
      </c>
      <c r="F83" s="202" t="s">
        <v>25</v>
      </c>
      <c r="G83" s="10" t="s">
        <v>1121</v>
      </c>
      <c r="H83" s="206" t="s">
        <v>26</v>
      </c>
      <c r="I83" s="183" t="s">
        <v>1122</v>
      </c>
      <c r="J83" s="210"/>
      <c r="K83" s="202"/>
      <c r="L83" s="202"/>
      <c r="M83" s="205" t="s">
        <v>1123</v>
      </c>
      <c r="N83" s="205" t="s">
        <v>1016</v>
      </c>
      <c r="O83" s="206" t="s">
        <v>169</v>
      </c>
      <c r="P83" s="211" t="s">
        <v>1124</v>
      </c>
      <c r="Q83" s="212" t="s">
        <v>1125</v>
      </c>
      <c r="R83" s="213" t="s">
        <v>1126</v>
      </c>
      <c r="S83" s="214">
        <v>42954</v>
      </c>
      <c r="T83" s="215" t="s">
        <v>26</v>
      </c>
      <c r="U83" s="205" t="s">
        <v>86</v>
      </c>
      <c r="V83" s="180" t="s">
        <v>4850</v>
      </c>
      <c r="W83" s="201" t="s">
        <v>4854</v>
      </c>
    </row>
    <row r="84" spans="1:23" ht="18.75" customHeight="1" x14ac:dyDescent="0.3">
      <c r="A84" s="181">
        <v>83</v>
      </c>
      <c r="B84" s="178" t="s">
        <v>1510</v>
      </c>
      <c r="C84" s="209" t="s">
        <v>1128</v>
      </c>
      <c r="D84" s="205" t="str">
        <f t="shared" si="2"/>
        <v>Tài</v>
      </c>
      <c r="E84" s="202" t="s">
        <v>24</v>
      </c>
      <c r="F84" s="202" t="s">
        <v>25</v>
      </c>
      <c r="G84" s="10" t="s">
        <v>1129</v>
      </c>
      <c r="H84" s="206" t="s">
        <v>72</v>
      </c>
      <c r="I84" s="183" t="s">
        <v>1130</v>
      </c>
      <c r="J84" s="210">
        <v>40719</v>
      </c>
      <c r="K84" s="202"/>
      <c r="L84" s="202"/>
      <c r="M84" s="205"/>
      <c r="N84" s="205" t="s">
        <v>1131</v>
      </c>
      <c r="O84" s="205" t="s">
        <v>156</v>
      </c>
      <c r="P84" s="211" t="s">
        <v>1132</v>
      </c>
      <c r="Q84" s="212" t="s">
        <v>1133</v>
      </c>
      <c r="R84" s="217" t="s">
        <v>1134</v>
      </c>
      <c r="S84" s="214">
        <v>39666</v>
      </c>
      <c r="T84" s="215" t="s">
        <v>72</v>
      </c>
      <c r="U84" s="205" t="s">
        <v>86</v>
      </c>
      <c r="V84" s="180" t="s">
        <v>4850</v>
      </c>
      <c r="W84" s="201" t="s">
        <v>4854</v>
      </c>
    </row>
    <row r="85" spans="1:23" ht="18.75" customHeight="1" x14ac:dyDescent="0.3">
      <c r="A85" s="181">
        <v>84</v>
      </c>
      <c r="B85" s="178" t="s">
        <v>1511</v>
      </c>
      <c r="C85" s="209" t="s">
        <v>1136</v>
      </c>
      <c r="D85" s="205" t="str">
        <f t="shared" si="2"/>
        <v>Thanh</v>
      </c>
      <c r="E85" s="202" t="s">
        <v>42</v>
      </c>
      <c r="F85" s="202" t="s">
        <v>25</v>
      </c>
      <c r="G85" s="10" t="s">
        <v>1137</v>
      </c>
      <c r="H85" s="206" t="s">
        <v>38</v>
      </c>
      <c r="I85" s="183" t="s">
        <v>1138</v>
      </c>
      <c r="J85" s="210"/>
      <c r="K85" s="210"/>
      <c r="L85" s="202"/>
      <c r="M85" s="205"/>
      <c r="N85" s="205" t="s">
        <v>1139</v>
      </c>
      <c r="O85" s="206" t="s">
        <v>1140</v>
      </c>
      <c r="P85" s="211" t="s">
        <v>1141</v>
      </c>
      <c r="Q85" s="212" t="s">
        <v>1142</v>
      </c>
      <c r="R85" s="213" t="s">
        <v>1143</v>
      </c>
      <c r="S85" s="214">
        <v>38073</v>
      </c>
      <c r="T85" s="215" t="s">
        <v>38</v>
      </c>
      <c r="U85" s="205" t="s">
        <v>86</v>
      </c>
      <c r="V85" s="180" t="s">
        <v>4850</v>
      </c>
      <c r="W85" s="201" t="s">
        <v>4854</v>
      </c>
    </row>
    <row r="86" spans="1:23" ht="18.75" customHeight="1" x14ac:dyDescent="0.3">
      <c r="A86" s="181">
        <v>85</v>
      </c>
      <c r="B86" s="178" t="s">
        <v>1512</v>
      </c>
      <c r="C86" s="209" t="s">
        <v>1145</v>
      </c>
      <c r="D86" s="205" t="str">
        <f t="shared" si="2"/>
        <v>Thành</v>
      </c>
      <c r="E86" s="202" t="s">
        <v>24</v>
      </c>
      <c r="F86" s="202" t="s">
        <v>25</v>
      </c>
      <c r="G86" s="10" t="s">
        <v>1146</v>
      </c>
      <c r="H86" s="206" t="s">
        <v>98</v>
      </c>
      <c r="I86" s="183" t="s">
        <v>1147</v>
      </c>
      <c r="J86" s="210"/>
      <c r="K86" s="202"/>
      <c r="L86" s="202"/>
      <c r="M86" s="206"/>
      <c r="N86" s="205" t="s">
        <v>1148</v>
      </c>
      <c r="O86" s="206" t="s">
        <v>1149</v>
      </c>
      <c r="P86" s="211" t="s">
        <v>1150</v>
      </c>
      <c r="Q86" s="212" t="s">
        <v>1151</v>
      </c>
      <c r="R86" s="217" t="s">
        <v>1152</v>
      </c>
      <c r="S86" s="214">
        <v>42353</v>
      </c>
      <c r="T86" s="215" t="s">
        <v>98</v>
      </c>
      <c r="U86" s="205" t="s">
        <v>86</v>
      </c>
      <c r="V86" s="180" t="s">
        <v>4850</v>
      </c>
      <c r="W86" s="201" t="s">
        <v>4854</v>
      </c>
    </row>
    <row r="87" spans="1:23" ht="18.75" customHeight="1" x14ac:dyDescent="0.3">
      <c r="A87" s="181">
        <v>86</v>
      </c>
      <c r="B87" s="178" t="s">
        <v>1513</v>
      </c>
      <c r="C87" s="209" t="s">
        <v>1154</v>
      </c>
      <c r="D87" s="205" t="str">
        <f t="shared" si="2"/>
        <v>Thu</v>
      </c>
      <c r="E87" s="202" t="s">
        <v>42</v>
      </c>
      <c r="F87" s="202" t="s">
        <v>25</v>
      </c>
      <c r="G87" s="10" t="s">
        <v>1155</v>
      </c>
      <c r="H87" s="206" t="s">
        <v>51</v>
      </c>
      <c r="I87" s="183" t="s">
        <v>1156</v>
      </c>
      <c r="J87" s="210"/>
      <c r="K87" s="202"/>
      <c r="L87" s="202"/>
      <c r="M87" s="206"/>
      <c r="N87" s="205" t="s">
        <v>54</v>
      </c>
      <c r="O87" s="206" t="s">
        <v>477</v>
      </c>
      <c r="P87" s="211" t="s">
        <v>1157</v>
      </c>
      <c r="Q87" s="221" t="s">
        <v>1158</v>
      </c>
      <c r="R87" s="217" t="s">
        <v>1159</v>
      </c>
      <c r="S87" s="214">
        <v>41426</v>
      </c>
      <c r="T87" s="215" t="s">
        <v>51</v>
      </c>
      <c r="U87" s="205" t="s">
        <v>86</v>
      </c>
      <c r="V87" s="180" t="s">
        <v>4850</v>
      </c>
      <c r="W87" s="201" t="s">
        <v>4854</v>
      </c>
    </row>
    <row r="88" spans="1:23" ht="18.75" customHeight="1" x14ac:dyDescent="0.3">
      <c r="A88" s="181">
        <v>87</v>
      </c>
      <c r="B88" s="178" t="s">
        <v>1514</v>
      </c>
      <c r="C88" s="209" t="s">
        <v>1161</v>
      </c>
      <c r="D88" s="205" t="str">
        <f t="shared" si="2"/>
        <v>Thu</v>
      </c>
      <c r="E88" s="202" t="s">
        <v>42</v>
      </c>
      <c r="F88" s="202" t="s">
        <v>25</v>
      </c>
      <c r="G88" s="10" t="s">
        <v>1162</v>
      </c>
      <c r="H88" s="206" t="s">
        <v>43</v>
      </c>
      <c r="I88" s="183" t="s">
        <v>1163</v>
      </c>
      <c r="J88" s="210"/>
      <c r="K88" s="202"/>
      <c r="L88" s="202"/>
      <c r="M88" s="205"/>
      <c r="N88" s="205" t="s">
        <v>1164</v>
      </c>
      <c r="O88" s="205" t="s">
        <v>1165</v>
      </c>
      <c r="P88" s="211" t="s">
        <v>1166</v>
      </c>
      <c r="Q88" s="212" t="s">
        <v>1167</v>
      </c>
      <c r="R88" s="217" t="s">
        <v>1168</v>
      </c>
      <c r="S88" s="214">
        <v>38223</v>
      </c>
      <c r="T88" s="215" t="s">
        <v>43</v>
      </c>
      <c r="U88" s="205" t="s">
        <v>86</v>
      </c>
      <c r="V88" s="180" t="s">
        <v>4850</v>
      </c>
      <c r="W88" s="201" t="s">
        <v>4854</v>
      </c>
    </row>
    <row r="89" spans="1:23" ht="18.75" customHeight="1" x14ac:dyDescent="0.3">
      <c r="A89" s="181">
        <v>88</v>
      </c>
      <c r="B89" s="178" t="s">
        <v>1515</v>
      </c>
      <c r="C89" s="209" t="s">
        <v>1170</v>
      </c>
      <c r="D89" s="205" t="str">
        <f t="shared" si="2"/>
        <v>Thu</v>
      </c>
      <c r="E89" s="202" t="s">
        <v>42</v>
      </c>
      <c r="F89" s="202" t="s">
        <v>25</v>
      </c>
      <c r="G89" s="10" t="s">
        <v>34</v>
      </c>
      <c r="H89" s="206" t="s">
        <v>35</v>
      </c>
      <c r="I89" s="183" t="s">
        <v>1171</v>
      </c>
      <c r="J89" s="219"/>
      <c r="K89" s="202"/>
      <c r="L89" s="202"/>
      <c r="M89" s="205"/>
      <c r="N89" s="205" t="s">
        <v>1172</v>
      </c>
      <c r="O89" s="205" t="s">
        <v>1173</v>
      </c>
      <c r="P89" s="211" t="s">
        <v>1174</v>
      </c>
      <c r="Q89" s="212" t="s">
        <v>1175</v>
      </c>
      <c r="R89" s="213" t="s">
        <v>1176</v>
      </c>
      <c r="S89" s="218">
        <v>41908</v>
      </c>
      <c r="T89" s="215" t="s">
        <v>146</v>
      </c>
      <c r="U89" s="205" t="s">
        <v>86</v>
      </c>
      <c r="V89" s="180" t="s">
        <v>4850</v>
      </c>
      <c r="W89" s="201" t="s">
        <v>4854</v>
      </c>
    </row>
    <row r="90" spans="1:23" ht="18.75" customHeight="1" x14ac:dyDescent="0.3">
      <c r="A90" s="181">
        <v>89</v>
      </c>
      <c r="B90" s="178" t="s">
        <v>1516</v>
      </c>
      <c r="C90" s="209" t="s">
        <v>1178</v>
      </c>
      <c r="D90" s="205" t="str">
        <f t="shared" si="2"/>
        <v>Thùy</v>
      </c>
      <c r="E90" s="202" t="s">
        <v>42</v>
      </c>
      <c r="F90" s="202" t="s">
        <v>94</v>
      </c>
      <c r="G90" s="10" t="s">
        <v>1179</v>
      </c>
      <c r="H90" s="206" t="s">
        <v>190</v>
      </c>
      <c r="I90" s="183" t="s">
        <v>1180</v>
      </c>
      <c r="J90" s="210"/>
      <c r="K90" s="202">
        <v>1</v>
      </c>
      <c r="L90" s="202"/>
      <c r="M90" s="205" t="s">
        <v>1024</v>
      </c>
      <c r="N90" s="205" t="s">
        <v>1181</v>
      </c>
      <c r="O90" s="206" t="s">
        <v>1182</v>
      </c>
      <c r="P90" s="211" t="s">
        <v>1183</v>
      </c>
      <c r="Q90" s="212" t="s">
        <v>1184</v>
      </c>
      <c r="R90" s="213" t="s">
        <v>1185</v>
      </c>
      <c r="S90" s="214">
        <v>41698</v>
      </c>
      <c r="T90" s="215" t="s">
        <v>190</v>
      </c>
      <c r="U90" s="205" t="s">
        <v>86</v>
      </c>
      <c r="V90" s="180" t="s">
        <v>4850</v>
      </c>
      <c r="W90" s="201" t="s">
        <v>4854</v>
      </c>
    </row>
    <row r="91" spans="1:23" ht="18.75" customHeight="1" x14ac:dyDescent="0.3">
      <c r="A91" s="181">
        <v>90</v>
      </c>
      <c r="B91" s="178" t="s">
        <v>1517</v>
      </c>
      <c r="C91" s="209" t="s">
        <v>1187</v>
      </c>
      <c r="D91" s="205" t="str">
        <f t="shared" si="2"/>
        <v>Thùy</v>
      </c>
      <c r="E91" s="202" t="s">
        <v>42</v>
      </c>
      <c r="F91" s="202" t="s">
        <v>25</v>
      </c>
      <c r="G91" s="10" t="s">
        <v>1188</v>
      </c>
      <c r="H91" s="206" t="s">
        <v>38</v>
      </c>
      <c r="I91" s="183" t="s">
        <v>1189</v>
      </c>
      <c r="J91" s="210"/>
      <c r="K91" s="202"/>
      <c r="L91" s="202"/>
      <c r="M91" s="205"/>
      <c r="N91" s="205" t="s">
        <v>1139</v>
      </c>
      <c r="O91" s="206" t="s">
        <v>1140</v>
      </c>
      <c r="P91" s="211" t="s">
        <v>1190</v>
      </c>
      <c r="Q91" s="212" t="s">
        <v>1191</v>
      </c>
      <c r="R91" s="213" t="s">
        <v>1192</v>
      </c>
      <c r="S91" s="214">
        <v>37700</v>
      </c>
      <c r="T91" s="215" t="s">
        <v>38</v>
      </c>
      <c r="U91" s="205" t="s">
        <v>86</v>
      </c>
      <c r="V91" s="180" t="s">
        <v>4850</v>
      </c>
      <c r="W91" s="201" t="s">
        <v>4854</v>
      </c>
    </row>
    <row r="92" spans="1:23" ht="18.75" customHeight="1" x14ac:dyDescent="0.3">
      <c r="A92" s="181">
        <v>91</v>
      </c>
      <c r="B92" s="178" t="s">
        <v>1518</v>
      </c>
      <c r="C92" s="209" t="s">
        <v>1194</v>
      </c>
      <c r="D92" s="205" t="str">
        <f t="shared" si="2"/>
        <v>Thúy</v>
      </c>
      <c r="E92" s="202" t="s">
        <v>42</v>
      </c>
      <c r="F92" s="202" t="s">
        <v>25</v>
      </c>
      <c r="G92" s="10" t="s">
        <v>1195</v>
      </c>
      <c r="H92" s="206" t="s">
        <v>91</v>
      </c>
      <c r="I92" s="183" t="s">
        <v>1196</v>
      </c>
      <c r="J92" s="210">
        <v>39536</v>
      </c>
      <c r="K92" s="202"/>
      <c r="L92" s="202"/>
      <c r="M92" s="205" t="s">
        <v>1197</v>
      </c>
      <c r="N92" s="205" t="s">
        <v>1198</v>
      </c>
      <c r="O92" s="205" t="s">
        <v>1099</v>
      </c>
      <c r="P92" s="211" t="s">
        <v>1199</v>
      </c>
      <c r="Q92" s="212" t="s">
        <v>1200</v>
      </c>
      <c r="R92" s="217" t="s">
        <v>1201</v>
      </c>
      <c r="S92" s="214">
        <v>40103</v>
      </c>
      <c r="T92" s="215" t="s">
        <v>43</v>
      </c>
      <c r="U92" s="205" t="s">
        <v>86</v>
      </c>
      <c r="V92" s="180" t="s">
        <v>4850</v>
      </c>
      <c r="W92" s="201" t="s">
        <v>4854</v>
      </c>
    </row>
    <row r="93" spans="1:23" ht="18.75" customHeight="1" x14ac:dyDescent="0.3">
      <c r="A93" s="181">
        <v>92</v>
      </c>
      <c r="B93" s="178" t="s">
        <v>1519</v>
      </c>
      <c r="C93" s="209" t="s">
        <v>1203</v>
      </c>
      <c r="D93" s="205" t="str">
        <f t="shared" si="2"/>
        <v>Tiến</v>
      </c>
      <c r="E93" s="202" t="s">
        <v>24</v>
      </c>
      <c r="F93" s="202" t="s">
        <v>25</v>
      </c>
      <c r="G93" s="10" t="s">
        <v>1204</v>
      </c>
      <c r="H93" s="206" t="s">
        <v>43</v>
      </c>
      <c r="I93" s="183" t="s">
        <v>1205</v>
      </c>
      <c r="J93" s="210"/>
      <c r="K93" s="202"/>
      <c r="L93" s="202"/>
      <c r="M93" s="205" t="s">
        <v>1206</v>
      </c>
      <c r="N93" s="205" t="s">
        <v>125</v>
      </c>
      <c r="O93" s="206" t="s">
        <v>126</v>
      </c>
      <c r="P93" s="211" t="s">
        <v>1207</v>
      </c>
      <c r="Q93" s="212" t="s">
        <v>1208</v>
      </c>
      <c r="R93" s="217" t="s">
        <v>1209</v>
      </c>
      <c r="S93" s="214">
        <v>38899</v>
      </c>
      <c r="T93" s="215" t="s">
        <v>43</v>
      </c>
      <c r="U93" s="205" t="s">
        <v>86</v>
      </c>
      <c r="V93" s="180" t="s">
        <v>4850</v>
      </c>
      <c r="W93" s="201" t="s">
        <v>4854</v>
      </c>
    </row>
    <row r="94" spans="1:23" ht="18.75" customHeight="1" x14ac:dyDescent="0.3">
      <c r="A94" s="181">
        <v>93</v>
      </c>
      <c r="B94" s="178" t="s">
        <v>1520</v>
      </c>
      <c r="C94" s="209" t="s">
        <v>1211</v>
      </c>
      <c r="D94" s="205" t="str">
        <f t="shared" si="2"/>
        <v>Trang</v>
      </c>
      <c r="E94" s="202" t="s">
        <v>42</v>
      </c>
      <c r="F94" s="202" t="s">
        <v>25</v>
      </c>
      <c r="G94" s="10" t="s">
        <v>1212</v>
      </c>
      <c r="H94" s="206" t="s">
        <v>43</v>
      </c>
      <c r="I94" s="183" t="s">
        <v>1213</v>
      </c>
      <c r="J94" s="210"/>
      <c r="K94" s="202"/>
      <c r="L94" s="202"/>
      <c r="M94" s="205"/>
      <c r="N94" s="205" t="s">
        <v>1214</v>
      </c>
      <c r="O94" s="205" t="s">
        <v>1099</v>
      </c>
      <c r="P94" s="211" t="s">
        <v>1215</v>
      </c>
      <c r="Q94" s="212" t="s">
        <v>1216</v>
      </c>
      <c r="R94" s="217" t="s">
        <v>1217</v>
      </c>
      <c r="S94" s="214">
        <v>40379</v>
      </c>
      <c r="T94" s="215" t="s">
        <v>43</v>
      </c>
      <c r="U94" s="205" t="s">
        <v>86</v>
      </c>
      <c r="V94" s="180" t="s">
        <v>4850</v>
      </c>
      <c r="W94" s="201" t="s">
        <v>4854</v>
      </c>
    </row>
    <row r="95" spans="1:23" ht="18.75" customHeight="1" x14ac:dyDescent="0.3">
      <c r="A95" s="181">
        <v>94</v>
      </c>
      <c r="B95" s="178" t="s">
        <v>1521</v>
      </c>
      <c r="C95" s="209" t="s">
        <v>1219</v>
      </c>
      <c r="D95" s="205" t="str">
        <f t="shared" si="2"/>
        <v>Trưng</v>
      </c>
      <c r="E95" s="202" t="s">
        <v>42</v>
      </c>
      <c r="F95" s="202" t="s">
        <v>94</v>
      </c>
      <c r="G95" s="10" t="s">
        <v>1220</v>
      </c>
      <c r="H95" s="206" t="s">
        <v>1221</v>
      </c>
      <c r="I95" s="183" t="s">
        <v>1222</v>
      </c>
      <c r="J95" s="210">
        <v>42270</v>
      </c>
      <c r="K95" s="202">
        <v>1</v>
      </c>
      <c r="L95" s="202"/>
      <c r="M95" s="205"/>
      <c r="N95" s="205" t="s">
        <v>1223</v>
      </c>
      <c r="O95" s="205" t="s">
        <v>1224</v>
      </c>
      <c r="P95" s="211" t="s">
        <v>1225</v>
      </c>
      <c r="Q95" s="212" t="s">
        <v>1226</v>
      </c>
      <c r="R95" s="217" t="s">
        <v>1227</v>
      </c>
      <c r="S95" s="214">
        <v>43103</v>
      </c>
      <c r="T95" s="215" t="s">
        <v>1221</v>
      </c>
      <c r="U95" s="205" t="s">
        <v>86</v>
      </c>
      <c r="V95" s="180" t="s">
        <v>4850</v>
      </c>
      <c r="W95" s="201" t="s">
        <v>4854</v>
      </c>
    </row>
    <row r="96" spans="1:23" ht="18.75" customHeight="1" x14ac:dyDescent="0.3">
      <c r="A96" s="181">
        <v>95</v>
      </c>
      <c r="B96" s="178" t="s">
        <v>1522</v>
      </c>
      <c r="C96" s="209" t="s">
        <v>1229</v>
      </c>
      <c r="D96" s="205" t="str">
        <f t="shared" si="2"/>
        <v>Tuyết</v>
      </c>
      <c r="E96" s="202" t="s">
        <v>42</v>
      </c>
      <c r="F96" s="202" t="s">
        <v>25</v>
      </c>
      <c r="G96" s="10" t="s">
        <v>888</v>
      </c>
      <c r="H96" s="206" t="s">
        <v>65</v>
      </c>
      <c r="I96" s="183" t="s">
        <v>1230</v>
      </c>
      <c r="J96" s="210">
        <v>42422</v>
      </c>
      <c r="K96" s="202"/>
      <c r="L96" s="202"/>
      <c r="M96" s="205"/>
      <c r="N96" s="205" t="s">
        <v>1016</v>
      </c>
      <c r="O96" s="206" t="s">
        <v>1231</v>
      </c>
      <c r="P96" s="211" t="s">
        <v>1232</v>
      </c>
      <c r="Q96" s="212" t="s">
        <v>1233</v>
      </c>
      <c r="R96" s="213" t="s">
        <v>1234</v>
      </c>
      <c r="S96" s="214">
        <v>38048</v>
      </c>
      <c r="T96" s="215" t="s">
        <v>65</v>
      </c>
      <c r="U96" s="205" t="s">
        <v>86</v>
      </c>
      <c r="V96" s="180" t="s">
        <v>4850</v>
      </c>
      <c r="W96" s="201" t="s">
        <v>4854</v>
      </c>
    </row>
    <row r="97" spans="1:23" ht="18.75" customHeight="1" x14ac:dyDescent="0.3">
      <c r="A97" s="181">
        <v>96</v>
      </c>
      <c r="B97" s="178" t="s">
        <v>1523</v>
      </c>
      <c r="C97" s="209" t="s">
        <v>1236</v>
      </c>
      <c r="D97" s="205" t="str">
        <f t="shared" si="2"/>
        <v>Vân</v>
      </c>
      <c r="E97" s="202" t="s">
        <v>42</v>
      </c>
      <c r="F97" s="202" t="s">
        <v>25</v>
      </c>
      <c r="G97" s="10" t="s">
        <v>1237</v>
      </c>
      <c r="H97" s="206" t="s">
        <v>65</v>
      </c>
      <c r="I97" s="183" t="s">
        <v>1238</v>
      </c>
      <c r="J97" s="210"/>
      <c r="K97" s="202"/>
      <c r="L97" s="202"/>
      <c r="M97" s="205" t="s">
        <v>1115</v>
      </c>
      <c r="N97" s="205" t="s">
        <v>882</v>
      </c>
      <c r="O97" s="205" t="s">
        <v>169</v>
      </c>
      <c r="P97" s="211" t="s">
        <v>1239</v>
      </c>
      <c r="Q97" s="212" t="s">
        <v>1240</v>
      </c>
      <c r="R97" s="213" t="s">
        <v>1241</v>
      </c>
      <c r="S97" s="218">
        <v>40428</v>
      </c>
      <c r="T97" s="215" t="s">
        <v>43</v>
      </c>
      <c r="U97" s="205" t="s">
        <v>86</v>
      </c>
      <c r="V97" s="180" t="s">
        <v>4850</v>
      </c>
      <c r="W97" s="201" t="s">
        <v>4854</v>
      </c>
    </row>
    <row r="98" spans="1:23" ht="18.75" customHeight="1" x14ac:dyDescent="0.3">
      <c r="A98" s="181">
        <v>97</v>
      </c>
      <c r="B98" s="178" t="s">
        <v>1524</v>
      </c>
      <c r="C98" s="209" t="s">
        <v>1243</v>
      </c>
      <c r="D98" s="205" t="str">
        <f t="shared" si="2"/>
        <v>Việt</v>
      </c>
      <c r="E98" s="202" t="s">
        <v>24</v>
      </c>
      <c r="F98" s="202" t="s">
        <v>25</v>
      </c>
      <c r="G98" s="10" t="s">
        <v>1244</v>
      </c>
      <c r="H98" s="206" t="s">
        <v>31</v>
      </c>
      <c r="I98" s="183" t="s">
        <v>1245</v>
      </c>
      <c r="J98" s="210"/>
      <c r="K98" s="202"/>
      <c r="L98" s="202"/>
      <c r="M98" s="205"/>
      <c r="N98" s="205" t="s">
        <v>947</v>
      </c>
      <c r="O98" s="206" t="s">
        <v>948</v>
      </c>
      <c r="P98" s="211" t="s">
        <v>1246</v>
      </c>
      <c r="Q98" s="212" t="s">
        <v>1247</v>
      </c>
      <c r="R98" s="213" t="s">
        <v>1248</v>
      </c>
      <c r="S98" s="214">
        <v>42675</v>
      </c>
      <c r="T98" s="215" t="s">
        <v>31</v>
      </c>
      <c r="U98" s="205" t="s">
        <v>86</v>
      </c>
      <c r="V98" s="180" t="s">
        <v>4850</v>
      </c>
      <c r="W98" s="201" t="s">
        <v>4854</v>
      </c>
    </row>
    <row r="99" spans="1:23" ht="18.75" customHeight="1" x14ac:dyDescent="0.3">
      <c r="A99" s="181">
        <v>98</v>
      </c>
      <c r="B99" s="178" t="s">
        <v>1525</v>
      </c>
      <c r="C99" s="209" t="s">
        <v>1250</v>
      </c>
      <c r="D99" s="205" t="str">
        <f t="shared" si="2"/>
        <v>Vinh</v>
      </c>
      <c r="E99" s="202" t="s">
        <v>24</v>
      </c>
      <c r="F99" s="202" t="s">
        <v>25</v>
      </c>
      <c r="G99" s="10" t="s">
        <v>1251</v>
      </c>
      <c r="H99" s="206" t="s">
        <v>43</v>
      </c>
      <c r="I99" s="183" t="s">
        <v>1252</v>
      </c>
      <c r="J99" s="210"/>
      <c r="K99" s="202"/>
      <c r="L99" s="202"/>
      <c r="M99" s="205" t="s">
        <v>1253</v>
      </c>
      <c r="N99" s="205" t="s">
        <v>120</v>
      </c>
      <c r="O99" s="206" t="s">
        <v>180</v>
      </c>
      <c r="P99" s="211" t="s">
        <v>1254</v>
      </c>
      <c r="Q99" s="212" t="s">
        <v>1255</v>
      </c>
      <c r="R99" s="217" t="s">
        <v>1256</v>
      </c>
      <c r="S99" s="214">
        <v>39109</v>
      </c>
      <c r="T99" s="215" t="s">
        <v>1257</v>
      </c>
      <c r="U99" s="205" t="s">
        <v>86</v>
      </c>
      <c r="V99" s="180" t="s">
        <v>4850</v>
      </c>
      <c r="W99" s="201" t="s">
        <v>4854</v>
      </c>
    </row>
    <row r="100" spans="1:23" ht="18.75" customHeight="1" x14ac:dyDescent="0.3">
      <c r="A100" s="181">
        <v>99</v>
      </c>
      <c r="B100" s="178" t="s">
        <v>1526</v>
      </c>
      <c r="C100" s="209" t="s">
        <v>1259</v>
      </c>
      <c r="D100" s="205" t="str">
        <f t="shared" si="2"/>
        <v>Xuân</v>
      </c>
      <c r="E100" s="202" t="s">
        <v>42</v>
      </c>
      <c r="F100" s="202" t="s">
        <v>620</v>
      </c>
      <c r="G100" s="10" t="s">
        <v>1260</v>
      </c>
      <c r="H100" s="206" t="s">
        <v>26</v>
      </c>
      <c r="I100" s="183" t="s">
        <v>1261</v>
      </c>
      <c r="J100" s="210"/>
      <c r="K100" s="202"/>
      <c r="L100" s="202"/>
      <c r="M100" s="205" t="s">
        <v>1262</v>
      </c>
      <c r="N100" s="205" t="s">
        <v>1263</v>
      </c>
      <c r="O100" s="205" t="s">
        <v>1264</v>
      </c>
      <c r="P100" s="211" t="s">
        <v>1265</v>
      </c>
      <c r="Q100" s="212" t="s">
        <v>1266</v>
      </c>
      <c r="R100" s="213" t="s">
        <v>1267</v>
      </c>
      <c r="S100" s="214">
        <v>38259</v>
      </c>
      <c r="T100" s="215" t="s">
        <v>26</v>
      </c>
      <c r="U100" s="205" t="s">
        <v>86</v>
      </c>
      <c r="V100" s="180" t="s">
        <v>4850</v>
      </c>
      <c r="W100" s="201" t="s">
        <v>4854</v>
      </c>
    </row>
    <row r="101" spans="1:23" ht="18.75" customHeight="1" x14ac:dyDescent="0.3">
      <c r="A101" s="181">
        <v>100</v>
      </c>
      <c r="B101" s="178" t="s">
        <v>1527</v>
      </c>
      <c r="C101" s="179" t="s">
        <v>1413</v>
      </c>
      <c r="D101" s="180" t="str">
        <f t="shared" ref="D101:D107" si="3">IF(ISERROR(FIND(" ",TRIM(C101),1)),"",RIGHT(TRIM(C101),LEN(TRIM(C101)) -FIND("#",SUBSTITUTE(TRIM(C101)," ","#",LEN(TRIM(C101))-LEN(SUBSTITUTE(TRIM(C101)," ",""))))))</f>
        <v>Trung</v>
      </c>
      <c r="E101" s="181" t="s">
        <v>24</v>
      </c>
      <c r="F101" s="181" t="s">
        <v>25</v>
      </c>
      <c r="G101" s="10" t="s">
        <v>1414</v>
      </c>
      <c r="H101" s="182" t="s">
        <v>31</v>
      </c>
      <c r="I101" s="183" t="s">
        <v>1415</v>
      </c>
      <c r="J101" s="184"/>
      <c r="K101" s="181"/>
      <c r="L101" s="181"/>
      <c r="M101" s="195"/>
      <c r="N101" s="195"/>
      <c r="O101" s="195" t="s">
        <v>1416</v>
      </c>
      <c r="P101" s="186" t="s">
        <v>1417</v>
      </c>
      <c r="Q101" s="196" t="s">
        <v>1418</v>
      </c>
      <c r="R101" s="222" t="s">
        <v>1419</v>
      </c>
      <c r="S101" s="223">
        <v>40455</v>
      </c>
      <c r="T101" s="190" t="s">
        <v>31</v>
      </c>
      <c r="U101" s="191" t="s">
        <v>1420</v>
      </c>
      <c r="V101" s="180" t="s">
        <v>4852</v>
      </c>
      <c r="W101" s="201" t="s">
        <v>4854</v>
      </c>
    </row>
    <row r="102" spans="1:23" ht="18.75" customHeight="1" x14ac:dyDescent="0.3">
      <c r="A102" s="181">
        <v>101</v>
      </c>
      <c r="B102" s="178" t="s">
        <v>1422</v>
      </c>
      <c r="C102" s="179" t="s">
        <v>224</v>
      </c>
      <c r="D102" s="180" t="str">
        <f t="shared" si="3"/>
        <v>Anh</v>
      </c>
      <c r="E102" s="181" t="s">
        <v>42</v>
      </c>
      <c r="F102" s="181" t="s">
        <v>25</v>
      </c>
      <c r="G102" s="10" t="s">
        <v>225</v>
      </c>
      <c r="H102" s="182" t="s">
        <v>43</v>
      </c>
      <c r="I102" s="183" t="s">
        <v>226</v>
      </c>
      <c r="J102" s="184"/>
      <c r="K102" s="181"/>
      <c r="L102" s="181">
        <v>1</v>
      </c>
      <c r="M102" s="185"/>
      <c r="N102" s="185" t="s">
        <v>155</v>
      </c>
      <c r="O102" s="185" t="s">
        <v>227</v>
      </c>
      <c r="P102" s="186" t="s">
        <v>228</v>
      </c>
      <c r="Q102" s="196" t="s">
        <v>229</v>
      </c>
      <c r="R102" s="197" t="s">
        <v>230</v>
      </c>
      <c r="S102" s="189">
        <v>38908</v>
      </c>
      <c r="T102" s="190" t="s">
        <v>43</v>
      </c>
      <c r="U102" s="191" t="s">
        <v>231</v>
      </c>
      <c r="V102" s="180" t="s">
        <v>4852</v>
      </c>
      <c r="W102" s="201" t="s">
        <v>4854</v>
      </c>
    </row>
    <row r="103" spans="1:23" ht="18.75" customHeight="1" x14ac:dyDescent="0.3">
      <c r="A103" s="181">
        <v>102</v>
      </c>
      <c r="B103" s="178" t="s">
        <v>1423</v>
      </c>
      <c r="C103" s="179" t="s">
        <v>233</v>
      </c>
      <c r="D103" s="180" t="str">
        <f t="shared" si="3"/>
        <v>Hoa</v>
      </c>
      <c r="E103" s="181" t="s">
        <v>42</v>
      </c>
      <c r="F103" s="181" t="s">
        <v>25</v>
      </c>
      <c r="G103" s="10" t="s">
        <v>234</v>
      </c>
      <c r="H103" s="182" t="s">
        <v>144</v>
      </c>
      <c r="I103" s="183" t="s">
        <v>235</v>
      </c>
      <c r="J103" s="184"/>
      <c r="K103" s="181"/>
      <c r="L103" s="181">
        <v>1</v>
      </c>
      <c r="M103" s="185"/>
      <c r="N103" s="195" t="s">
        <v>236</v>
      </c>
      <c r="O103" s="200" t="s">
        <v>237</v>
      </c>
      <c r="P103" s="186" t="s">
        <v>238</v>
      </c>
      <c r="Q103" s="196" t="s">
        <v>239</v>
      </c>
      <c r="R103" s="188" t="s">
        <v>240</v>
      </c>
      <c r="S103" s="189">
        <v>38173</v>
      </c>
      <c r="T103" s="190" t="s">
        <v>144</v>
      </c>
      <c r="U103" s="191" t="s">
        <v>231</v>
      </c>
      <c r="V103" s="180" t="s">
        <v>4852</v>
      </c>
      <c r="W103" s="201" t="s">
        <v>4854</v>
      </c>
    </row>
    <row r="104" spans="1:23" ht="18.75" customHeight="1" x14ac:dyDescent="0.3">
      <c r="A104" s="181">
        <v>103</v>
      </c>
      <c r="B104" s="178" t="s">
        <v>1424</v>
      </c>
      <c r="C104" s="179" t="s">
        <v>242</v>
      </c>
      <c r="D104" s="180" t="str">
        <f t="shared" si="3"/>
        <v>Quỳnh</v>
      </c>
      <c r="E104" s="181" t="s">
        <v>42</v>
      </c>
      <c r="F104" s="181" t="s">
        <v>25</v>
      </c>
      <c r="G104" s="10" t="s">
        <v>243</v>
      </c>
      <c r="H104" s="182" t="s">
        <v>244</v>
      </c>
      <c r="I104" s="183" t="s">
        <v>245</v>
      </c>
      <c r="J104" s="184"/>
      <c r="K104" s="181"/>
      <c r="L104" s="181">
        <v>1</v>
      </c>
      <c r="M104" s="185"/>
      <c r="N104" s="185" t="s">
        <v>246</v>
      </c>
      <c r="O104" s="185" t="s">
        <v>247</v>
      </c>
      <c r="P104" s="186" t="s">
        <v>248</v>
      </c>
      <c r="Q104" s="187" t="s">
        <v>249</v>
      </c>
      <c r="R104" s="197" t="s">
        <v>250</v>
      </c>
      <c r="S104" s="189">
        <v>39500</v>
      </c>
      <c r="T104" s="190" t="s">
        <v>244</v>
      </c>
      <c r="U104" s="191" t="s">
        <v>231</v>
      </c>
      <c r="V104" s="180" t="s">
        <v>4852</v>
      </c>
      <c r="W104" s="201" t="s">
        <v>4854</v>
      </c>
    </row>
    <row r="105" spans="1:23" ht="18.75" customHeight="1" x14ac:dyDescent="0.3">
      <c r="A105" s="181">
        <v>104</v>
      </c>
      <c r="B105" s="178" t="s">
        <v>1425</v>
      </c>
      <c r="C105" s="179" t="s">
        <v>252</v>
      </c>
      <c r="D105" s="180" t="str">
        <f t="shared" si="3"/>
        <v>Thương</v>
      </c>
      <c r="E105" s="181" t="s">
        <v>42</v>
      </c>
      <c r="F105" s="224" t="s">
        <v>25</v>
      </c>
      <c r="G105" s="10" t="s">
        <v>253</v>
      </c>
      <c r="H105" s="182" t="s">
        <v>254</v>
      </c>
      <c r="I105" s="183" t="s">
        <v>255</v>
      </c>
      <c r="J105" s="184"/>
      <c r="K105" s="181"/>
      <c r="L105" s="181">
        <v>1</v>
      </c>
      <c r="M105" s="185"/>
      <c r="N105" s="185" t="s">
        <v>256</v>
      </c>
      <c r="O105" s="185" t="s">
        <v>257</v>
      </c>
      <c r="P105" s="186" t="s">
        <v>258</v>
      </c>
      <c r="Q105" s="187" t="s">
        <v>259</v>
      </c>
      <c r="R105" s="188" t="s">
        <v>260</v>
      </c>
      <c r="S105" s="189">
        <v>42258</v>
      </c>
      <c r="T105" s="190" t="s">
        <v>132</v>
      </c>
      <c r="U105" s="191" t="s">
        <v>231</v>
      </c>
      <c r="V105" s="180" t="s">
        <v>4852</v>
      </c>
      <c r="W105" s="201" t="s">
        <v>4854</v>
      </c>
    </row>
    <row r="106" spans="1:23" ht="18.75" customHeight="1" x14ac:dyDescent="0.3">
      <c r="A106" s="181">
        <v>105</v>
      </c>
      <c r="B106" s="178" t="s">
        <v>1426</v>
      </c>
      <c r="C106" s="179" t="s">
        <v>262</v>
      </c>
      <c r="D106" s="180" t="str">
        <f t="shared" si="3"/>
        <v>Uy</v>
      </c>
      <c r="E106" s="181" t="s">
        <v>24</v>
      </c>
      <c r="F106" s="181" t="s">
        <v>263</v>
      </c>
      <c r="G106" s="10" t="s">
        <v>264</v>
      </c>
      <c r="H106" s="182" t="s">
        <v>132</v>
      </c>
      <c r="I106" s="183" t="s">
        <v>265</v>
      </c>
      <c r="J106" s="225"/>
      <c r="K106" s="181"/>
      <c r="L106" s="181">
        <v>1</v>
      </c>
      <c r="M106" s="185"/>
      <c r="N106" s="185" t="s">
        <v>256</v>
      </c>
      <c r="O106" s="185" t="s">
        <v>257</v>
      </c>
      <c r="P106" s="186" t="s">
        <v>266</v>
      </c>
      <c r="Q106" s="187" t="s">
        <v>267</v>
      </c>
      <c r="R106" s="188" t="s">
        <v>268</v>
      </c>
      <c r="S106" s="223">
        <v>40308</v>
      </c>
      <c r="T106" s="190" t="s">
        <v>132</v>
      </c>
      <c r="U106" s="191" t="s">
        <v>231</v>
      </c>
      <c r="V106" s="180" t="s">
        <v>4852</v>
      </c>
      <c r="W106" s="201" t="s">
        <v>4854</v>
      </c>
    </row>
    <row r="107" spans="1:23" ht="18.75" customHeight="1" x14ac:dyDescent="0.3">
      <c r="A107" s="181">
        <v>106</v>
      </c>
      <c r="B107" s="178" t="s">
        <v>1427</v>
      </c>
      <c r="C107" s="179" t="s">
        <v>270</v>
      </c>
      <c r="D107" s="180" t="str">
        <f t="shared" si="3"/>
        <v>Xuân</v>
      </c>
      <c r="E107" s="181" t="s">
        <v>42</v>
      </c>
      <c r="F107" s="181" t="s">
        <v>25</v>
      </c>
      <c r="G107" s="10" t="s">
        <v>71</v>
      </c>
      <c r="H107" s="182" t="s">
        <v>43</v>
      </c>
      <c r="I107" s="183" t="s">
        <v>271</v>
      </c>
      <c r="J107" s="184">
        <v>41153</v>
      </c>
      <c r="K107" s="181"/>
      <c r="L107" s="181">
        <v>1</v>
      </c>
      <c r="M107" s="185"/>
      <c r="N107" s="185" t="s">
        <v>106</v>
      </c>
      <c r="O107" s="185" t="s">
        <v>107</v>
      </c>
      <c r="P107" s="186" t="s">
        <v>272</v>
      </c>
      <c r="Q107" s="187" t="s">
        <v>273</v>
      </c>
      <c r="R107" s="188" t="s">
        <v>274</v>
      </c>
      <c r="S107" s="189">
        <v>42101</v>
      </c>
      <c r="T107" s="190" t="s">
        <v>43</v>
      </c>
      <c r="U107" s="191" t="s">
        <v>231</v>
      </c>
      <c r="V107" s="180" t="s">
        <v>4852</v>
      </c>
      <c r="W107" s="201" t="s">
        <v>4854</v>
      </c>
    </row>
    <row r="108" spans="1:23" x14ac:dyDescent="0.3">
      <c r="A108" s="181">
        <v>107</v>
      </c>
      <c r="B108" s="178"/>
      <c r="C108" s="179" t="s">
        <v>4855</v>
      </c>
      <c r="D108" s="180">
        <v>33587</v>
      </c>
      <c r="E108" s="181"/>
      <c r="F108" s="181"/>
      <c r="G108" s="10"/>
      <c r="H108" s="182"/>
      <c r="I108" s="183"/>
      <c r="J108" s="184"/>
      <c r="K108" s="181"/>
      <c r="L108" s="181"/>
      <c r="M108" s="185"/>
      <c r="N108" s="185"/>
      <c r="O108" s="185"/>
      <c r="P108" s="186"/>
      <c r="Q108" s="187"/>
      <c r="R108" s="188"/>
      <c r="S108" s="189"/>
      <c r="T108" s="190"/>
      <c r="U108" s="191" t="s">
        <v>291</v>
      </c>
      <c r="V108" s="180" t="s">
        <v>1401</v>
      </c>
      <c r="W108" s="201" t="s">
        <v>4856</v>
      </c>
    </row>
    <row r="109" spans="1:23" x14ac:dyDescent="0.3">
      <c r="A109" s="181">
        <v>108</v>
      </c>
      <c r="B109" s="178"/>
      <c r="C109" s="179" t="s">
        <v>4857</v>
      </c>
      <c r="D109" s="180">
        <v>34135</v>
      </c>
      <c r="E109" s="181"/>
      <c r="F109" s="181"/>
      <c r="G109" s="10"/>
      <c r="H109" s="182"/>
      <c r="I109" s="183"/>
      <c r="J109" s="184"/>
      <c r="K109" s="181"/>
      <c r="L109" s="181"/>
      <c r="M109" s="185"/>
      <c r="N109" s="185"/>
      <c r="O109" s="185"/>
      <c r="P109" s="186"/>
      <c r="Q109" s="187"/>
      <c r="R109" s="188"/>
      <c r="S109" s="189"/>
      <c r="T109" s="190"/>
      <c r="U109" s="191" t="s">
        <v>633</v>
      </c>
      <c r="V109" s="180" t="s">
        <v>4851</v>
      </c>
      <c r="W109" s="201" t="s">
        <v>4856</v>
      </c>
    </row>
    <row r="110" spans="1:23" x14ac:dyDescent="0.3">
      <c r="A110" s="181">
        <v>109</v>
      </c>
      <c r="B110" s="178"/>
      <c r="C110" s="179" t="s">
        <v>4858</v>
      </c>
      <c r="D110" s="180">
        <v>33490</v>
      </c>
      <c r="E110" s="181"/>
      <c r="F110" s="181"/>
      <c r="G110" s="10"/>
      <c r="H110" s="182"/>
      <c r="I110" s="183"/>
      <c r="J110" s="184"/>
      <c r="K110" s="181"/>
      <c r="L110" s="181"/>
      <c r="M110" s="185"/>
      <c r="N110" s="185"/>
      <c r="O110" s="185"/>
      <c r="P110" s="186"/>
      <c r="Q110" s="187"/>
      <c r="R110" s="188"/>
      <c r="S110" s="189"/>
      <c r="T110" s="190"/>
      <c r="U110" s="191" t="s">
        <v>633</v>
      </c>
      <c r="V110" s="180" t="s">
        <v>4851</v>
      </c>
      <c r="W110" s="201" t="s">
        <v>4856</v>
      </c>
    </row>
    <row r="111" spans="1:23" x14ac:dyDescent="0.3">
      <c r="A111" s="181">
        <v>110</v>
      </c>
      <c r="B111" s="178"/>
      <c r="C111" s="179" t="s">
        <v>4859</v>
      </c>
      <c r="D111" s="180">
        <v>33104</v>
      </c>
      <c r="E111" s="181"/>
      <c r="F111" s="181"/>
      <c r="G111" s="10"/>
      <c r="H111" s="182"/>
      <c r="I111" s="183"/>
      <c r="J111" s="184"/>
      <c r="K111" s="181"/>
      <c r="L111" s="181"/>
      <c r="M111" s="185"/>
      <c r="N111" s="185"/>
      <c r="O111" s="185"/>
      <c r="P111" s="186"/>
      <c r="Q111" s="187"/>
      <c r="R111" s="188"/>
      <c r="S111" s="189"/>
      <c r="T111" s="190"/>
      <c r="U111" s="191" t="s">
        <v>86</v>
      </c>
      <c r="V111" s="180" t="s">
        <v>4850</v>
      </c>
      <c r="W111" s="201" t="s">
        <v>4856</v>
      </c>
    </row>
  </sheetData>
  <hyperlinks>
    <hyperlink ref="Q45" r:id="rId1"/>
    <hyperlink ref="Q41" r:id="rId2"/>
    <hyperlink ref="Q52" r:id="rId3"/>
    <hyperlink ref="Q39" r:id="rId4"/>
    <hyperlink ref="Q50" r:id="rId5"/>
    <hyperlink ref="Q49" r:id="rId6"/>
    <hyperlink ref="Q32" r:id="rId7"/>
    <hyperlink ref="Q29" r:id="rId8"/>
    <hyperlink ref="Q43" r:id="rId9"/>
    <hyperlink ref="Q33" r:id="rId10"/>
    <hyperlink ref="Q26" r:id="rId11"/>
    <hyperlink ref="Q44" r:id="rId12"/>
    <hyperlink ref="Q38" r:id="rId13"/>
    <hyperlink ref="Q42" r:id="rId14"/>
    <hyperlink ref="Q46" r:id="rId15"/>
    <hyperlink ref="Q24" r:id="rId16"/>
    <hyperlink ref="Q27" r:id="rId17"/>
    <hyperlink ref="Q37" r:id="rId18"/>
    <hyperlink ref="Q47" r:id="rId19"/>
    <hyperlink ref="Q51" r:id="rId20"/>
    <hyperlink ref="Q30" r:id="rId21"/>
    <hyperlink ref="Q35" r:id="rId22"/>
    <hyperlink ref="Q25" r:id="rId23"/>
    <hyperlink ref="Q40" r:id="rId24"/>
    <hyperlink ref="Q53" r:id="rId25"/>
    <hyperlink ref="Q48" r:id="rId26"/>
    <hyperlink ref="Q34" r:id="rId27"/>
    <hyperlink ref="Q28" r:id="rId28"/>
    <hyperlink ref="Q31" r:id="rId29"/>
    <hyperlink ref="Q60" r:id="rId30"/>
    <hyperlink ref="Q67" r:id="rId31"/>
    <hyperlink ref="Q77" r:id="rId32"/>
    <hyperlink ref="Q94" r:id="rId33"/>
    <hyperlink ref="Q82" r:id="rId34"/>
    <hyperlink ref="Q89" r:id="rId35"/>
    <hyperlink ref="Q73" r:id="rId36"/>
    <hyperlink ref="Q68" r:id="rId37"/>
    <hyperlink ref="Q76" r:id="rId38"/>
    <hyperlink ref="Q66" r:id="rId39"/>
    <hyperlink ref="Q65" r:id="rId40"/>
    <hyperlink ref="Q92" r:id="rId41"/>
    <hyperlink ref="Q97" r:id="rId42"/>
    <hyperlink ref="Q59" r:id="rId43"/>
    <hyperlink ref="Q79" r:id="rId44"/>
    <hyperlink ref="Q80" r:id="rId45"/>
    <hyperlink ref="Q69" r:id="rId46"/>
    <hyperlink ref="Q63" r:id="rId47"/>
    <hyperlink ref="Q62" r:id="rId48"/>
    <hyperlink ref="Q78" r:id="rId49"/>
    <hyperlink ref="Q55" r:id="rId50"/>
    <hyperlink ref="Q87" r:id="rId51"/>
    <hyperlink ref="Q90" r:id="rId52"/>
    <hyperlink ref="Q84" r:id="rId53"/>
    <hyperlink ref="Q56" r:id="rId54"/>
    <hyperlink ref="Q99" r:id="rId55"/>
    <hyperlink ref="Q71" r:id="rId56"/>
    <hyperlink ref="Q72" r:id="rId57"/>
    <hyperlink ref="Q57" r:id="rId58"/>
    <hyperlink ref="Q95" r:id="rId59"/>
    <hyperlink ref="Q58" r:id="rId60"/>
    <hyperlink ref="Q70" r:id="rId61"/>
    <hyperlink ref="Q83" r:id="rId62"/>
    <hyperlink ref="Q93" r:id="rId63"/>
    <hyperlink ref="Q54" r:id="rId64"/>
    <hyperlink ref="Q61" r:id="rId65"/>
    <hyperlink ref="Q75" r:id="rId66"/>
    <hyperlink ref="Q81" r:id="rId67"/>
    <hyperlink ref="Q64" r:id="rId68"/>
    <hyperlink ref="Q86" r:id="rId69"/>
    <hyperlink ref="Q98" r:id="rId70"/>
    <hyperlink ref="Q100" r:id="rId71"/>
    <hyperlink ref="Q74" r:id="rId72"/>
    <hyperlink ref="Q96" r:id="rId73"/>
    <hyperlink ref="Q85" r:id="rId74"/>
    <hyperlink ref="Q88" r:id="rId75"/>
    <hyperlink ref="Q91" r:id="rId76"/>
    <hyperlink ref="Q101" r:id="rId77"/>
    <hyperlink ref="Q11" r:id="rId78"/>
    <hyperlink ref="Q13" r:id="rId79"/>
    <hyperlink ref="Q19" r:id="rId80"/>
    <hyperlink ref="Q7" r:id="rId81"/>
    <hyperlink ref="Q16" r:id="rId82"/>
    <hyperlink ref="Q21" r:id="rId83"/>
    <hyperlink ref="Q2" r:id="rId84"/>
    <hyperlink ref="Q18" r:id="rId85"/>
    <hyperlink ref="Q20" r:id="rId86"/>
    <hyperlink ref="Q15" r:id="rId87"/>
    <hyperlink ref="Q3" r:id="rId88"/>
    <hyperlink ref="Q5" r:id="rId89"/>
    <hyperlink ref="Q14" r:id="rId90"/>
    <hyperlink ref="Q8" r:id="rId91"/>
    <hyperlink ref="Q4" r:id="rId92"/>
    <hyperlink ref="Q9" r:id="rId93"/>
    <hyperlink ref="Q22" r:id="rId94"/>
    <hyperlink ref="Q17" r:id="rId95"/>
    <hyperlink ref="Q10" r:id="rId96"/>
    <hyperlink ref="Q6" r:id="rId97"/>
    <hyperlink ref="Q12" r:id="rId98"/>
    <hyperlink ref="Q23" r:id="rId99"/>
    <hyperlink ref="Q104" r:id="rId100"/>
    <hyperlink ref="Q105" r:id="rId101"/>
    <hyperlink ref="Q106" r:id="rId102"/>
    <hyperlink ref="Q102" r:id="rId103"/>
    <hyperlink ref="Q107" r:id="rId104"/>
    <hyperlink ref="Q103" r:id="rId10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9"/>
  <sheetViews>
    <sheetView workbookViewId="0">
      <selection activeCell="L8" sqref="L8"/>
    </sheetView>
  </sheetViews>
  <sheetFormatPr defaultColWidth="11.21875" defaultRowHeight="15.75" x14ac:dyDescent="0.25"/>
  <cols>
    <col min="1" max="1" width="4.77734375" style="51" customWidth="1"/>
    <col min="2" max="2" width="4.109375" style="51" customWidth="1"/>
    <col min="3" max="3" width="11.44140625" style="51" bestFit="1" customWidth="1"/>
    <col min="4" max="4" width="18.109375" style="51" customWidth="1"/>
    <col min="5" max="5" width="6.109375" style="138" hidden="1" customWidth="1"/>
    <col min="6" max="6" width="3.77734375" style="51" customWidth="1"/>
    <col min="7" max="7" width="6" style="138" hidden="1" customWidth="1"/>
    <col min="8" max="8" width="9.21875" style="51" customWidth="1"/>
    <col min="9" max="9" width="11.6640625" style="51" customWidth="1"/>
    <col min="10" max="10" width="7.88671875" style="138" hidden="1" customWidth="1"/>
    <col min="11" max="11" width="7.33203125" style="51" customWidth="1"/>
    <col min="12" max="12" width="19.6640625" style="138" customWidth="1"/>
    <col min="13" max="13" width="6.5546875" style="51" bestFit="1" customWidth="1"/>
    <col min="14" max="14" width="17.33203125" style="51" bestFit="1" customWidth="1"/>
    <col min="15" max="15" width="10.6640625" style="51" bestFit="1" customWidth="1"/>
    <col min="16" max="16" width="6.33203125" style="51" bestFit="1" customWidth="1"/>
    <col min="17" max="17" width="3.77734375" style="139" customWidth="1"/>
    <col min="18" max="18" width="8.109375" style="51" customWidth="1"/>
    <col min="19" max="19" width="9.33203125" style="140" hidden="1" customWidth="1"/>
    <col min="20" max="20" width="7.33203125" style="44" customWidth="1"/>
    <col min="21" max="21" width="12" style="140" hidden="1" customWidth="1"/>
    <col min="22" max="23" width="6.77734375" style="44" customWidth="1"/>
    <col min="24" max="24" width="5.77734375" style="140" hidden="1" customWidth="1"/>
    <col min="25" max="25" width="5.77734375" style="44" customWidth="1"/>
    <col min="26" max="26" width="6.5546875" style="141" hidden="1" customWidth="1"/>
    <col min="27" max="27" width="6.6640625" style="142" customWidth="1"/>
    <col min="28" max="28" width="4.6640625" style="45" customWidth="1"/>
    <col min="29" max="29" width="7.5546875" style="138" hidden="1" customWidth="1"/>
    <col min="30" max="30" width="8.5546875" style="138" hidden="1" customWidth="1"/>
    <col min="31" max="31" width="5.77734375" style="138" hidden="1" customWidth="1"/>
    <col min="32" max="32" width="5.88671875" style="138" hidden="1" customWidth="1"/>
    <col min="33" max="33" width="9.5546875" style="138" hidden="1" customWidth="1"/>
    <col min="34" max="34" width="7.88671875" style="138" hidden="1" customWidth="1"/>
    <col min="35" max="35" width="4.6640625" style="138" hidden="1" customWidth="1"/>
    <col min="36" max="36" width="10.109375" style="138" hidden="1" customWidth="1"/>
    <col min="37" max="37" width="27.88671875" style="138" hidden="1" customWidth="1"/>
    <col min="38" max="38" width="69.6640625" style="138" hidden="1" customWidth="1"/>
    <col min="39" max="39" width="10.88671875" style="138" hidden="1" customWidth="1"/>
    <col min="40" max="40" width="7.88671875" style="138" hidden="1" customWidth="1"/>
    <col min="41" max="41" width="9.6640625" style="138" hidden="1" customWidth="1"/>
    <col min="42" max="42" width="19.88671875" style="138" hidden="1" customWidth="1"/>
    <col min="43" max="16384" width="11.21875" style="51"/>
  </cols>
  <sheetData>
    <row r="1" spans="1:50" s="41" customFormat="1" x14ac:dyDescent="0.3">
      <c r="A1" s="39" t="s">
        <v>1528</v>
      </c>
      <c r="B1" s="40"/>
      <c r="C1" s="40"/>
      <c r="E1" s="2"/>
      <c r="F1" s="40"/>
      <c r="G1" s="3"/>
      <c r="H1" s="40"/>
      <c r="I1" s="42"/>
      <c r="J1" s="4"/>
      <c r="K1" s="42"/>
      <c r="L1" s="1"/>
      <c r="Q1" s="43"/>
      <c r="S1" s="2"/>
      <c r="T1" s="44"/>
      <c r="U1" s="2"/>
      <c r="V1" s="44"/>
      <c r="W1" s="44"/>
      <c r="X1" s="2"/>
      <c r="Y1" s="44"/>
      <c r="Z1" s="5"/>
      <c r="AA1" s="6"/>
      <c r="AB1" s="45"/>
      <c r="AC1" s="2"/>
      <c r="AD1" s="2"/>
      <c r="AE1" s="1"/>
      <c r="AF1" s="1"/>
      <c r="AG1" s="1"/>
      <c r="AH1" s="1"/>
      <c r="AI1" s="4"/>
      <c r="AJ1" s="1"/>
      <c r="AK1" s="4"/>
      <c r="AL1" s="7"/>
      <c r="AM1" s="7"/>
      <c r="AN1" s="46"/>
      <c r="AO1" s="2"/>
      <c r="AP1" s="8"/>
    </row>
    <row r="2" spans="1:50" s="41" customFormat="1" x14ac:dyDescent="0.3">
      <c r="A2" s="39" t="s">
        <v>0</v>
      </c>
      <c r="B2" s="39"/>
      <c r="C2" s="39"/>
      <c r="E2" s="2"/>
      <c r="F2" s="40"/>
      <c r="G2" s="3"/>
      <c r="H2" s="40"/>
      <c r="I2" s="42"/>
      <c r="J2" s="4"/>
      <c r="K2" s="42"/>
      <c r="L2" s="1"/>
      <c r="Q2" s="43"/>
      <c r="S2" s="2"/>
      <c r="T2" s="44"/>
      <c r="U2" s="2"/>
      <c r="V2" s="44"/>
      <c r="W2" s="44"/>
      <c r="X2" s="2"/>
      <c r="Y2" s="44"/>
      <c r="Z2" s="5"/>
      <c r="AA2" s="6"/>
      <c r="AB2" s="45"/>
      <c r="AC2" s="2"/>
      <c r="AD2" s="2"/>
      <c r="AE2" s="1"/>
      <c r="AF2" s="1"/>
      <c r="AG2" s="1"/>
      <c r="AH2" s="1"/>
      <c r="AI2" s="4"/>
      <c r="AJ2" s="1"/>
      <c r="AK2" s="4"/>
      <c r="AL2" s="7"/>
      <c r="AM2" s="7"/>
      <c r="AN2" s="46"/>
      <c r="AO2" s="2"/>
      <c r="AP2" s="8"/>
    </row>
    <row r="3" spans="1:50" s="41" customFormat="1" ht="18.75" x14ac:dyDescent="0.3">
      <c r="A3" s="167" t="s">
        <v>1529</v>
      </c>
      <c r="B3" s="167"/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47"/>
      <c r="AR3" s="47"/>
    </row>
    <row r="4" spans="1:50" x14ac:dyDescent="0.25">
      <c r="A4" s="168"/>
      <c r="B4" s="168"/>
      <c r="C4" s="168"/>
      <c r="D4" s="168"/>
      <c r="E4" s="169"/>
      <c r="F4" s="168"/>
      <c r="G4" s="169"/>
      <c r="H4" s="168"/>
      <c r="I4" s="168"/>
      <c r="J4" s="169"/>
      <c r="K4" s="168"/>
      <c r="L4" s="169"/>
      <c r="M4" s="168"/>
      <c r="N4" s="168"/>
      <c r="O4" s="168"/>
      <c r="P4" s="168"/>
      <c r="Q4" s="168"/>
      <c r="R4" s="168"/>
      <c r="S4" s="169"/>
      <c r="T4" s="168"/>
      <c r="U4" s="169"/>
      <c r="V4" s="168"/>
      <c r="W4" s="168"/>
      <c r="X4" s="169"/>
      <c r="Y4" s="168"/>
      <c r="Z4" s="170"/>
      <c r="AA4" s="170"/>
      <c r="AB4" s="170"/>
      <c r="AC4" s="169"/>
      <c r="AD4" s="169"/>
      <c r="AE4" s="169"/>
      <c r="AF4" s="169"/>
      <c r="AG4" s="169"/>
      <c r="AH4" s="169"/>
      <c r="AI4" s="9"/>
      <c r="AJ4" s="9"/>
      <c r="AK4" s="48"/>
      <c r="AL4" s="48"/>
      <c r="AM4" s="49"/>
      <c r="AN4" s="50"/>
      <c r="AO4" s="48"/>
      <c r="AP4" s="9"/>
    </row>
    <row r="5" spans="1:50" ht="31.5" customHeight="1" x14ac:dyDescent="0.2">
      <c r="A5" s="165" t="s">
        <v>1</v>
      </c>
      <c r="B5" s="165" t="s">
        <v>1530</v>
      </c>
      <c r="C5" s="150" t="s">
        <v>2</v>
      </c>
      <c r="D5" s="165" t="s">
        <v>3</v>
      </c>
      <c r="E5" s="143" t="s">
        <v>4</v>
      </c>
      <c r="F5" s="165" t="s">
        <v>5</v>
      </c>
      <c r="G5" s="143" t="s">
        <v>1531</v>
      </c>
      <c r="H5" s="171" t="s">
        <v>7</v>
      </c>
      <c r="I5" s="157" t="s">
        <v>8</v>
      </c>
      <c r="J5" s="159" t="s">
        <v>1532</v>
      </c>
      <c r="K5" s="161" t="s">
        <v>9</v>
      </c>
      <c r="L5" s="163" t="s">
        <v>1533</v>
      </c>
      <c r="M5" s="165" t="s">
        <v>1534</v>
      </c>
      <c r="N5" s="150" t="s">
        <v>1535</v>
      </c>
      <c r="O5" s="150" t="s">
        <v>1536</v>
      </c>
      <c r="P5" s="150" t="s">
        <v>1537</v>
      </c>
      <c r="Q5" s="152" t="s">
        <v>18</v>
      </c>
      <c r="R5" s="150" t="s">
        <v>1538</v>
      </c>
      <c r="S5" s="154" t="s">
        <v>1539</v>
      </c>
      <c r="T5" s="154"/>
      <c r="U5" s="154"/>
      <c r="V5" s="154"/>
      <c r="W5" s="154"/>
      <c r="X5" s="154"/>
      <c r="Y5" s="154"/>
      <c r="Z5" s="154"/>
      <c r="AA5" s="154"/>
      <c r="AB5" s="155" t="s">
        <v>21</v>
      </c>
      <c r="AC5" s="143" t="s">
        <v>1540</v>
      </c>
      <c r="AD5" s="143" t="s">
        <v>1541</v>
      </c>
      <c r="AE5" s="147" t="s">
        <v>1542</v>
      </c>
      <c r="AF5" s="149" t="s">
        <v>1543</v>
      </c>
      <c r="AG5" s="149"/>
      <c r="AH5" s="149"/>
      <c r="AI5" s="149"/>
      <c r="AJ5" s="149" t="s">
        <v>1544</v>
      </c>
      <c r="AK5" s="149"/>
      <c r="AL5" s="149"/>
      <c r="AM5" s="149" t="s">
        <v>16</v>
      </c>
      <c r="AN5" s="149"/>
      <c r="AO5" s="149"/>
      <c r="AP5" s="143" t="s">
        <v>22</v>
      </c>
      <c r="AQ5" s="145" t="s">
        <v>1545</v>
      </c>
    </row>
    <row r="6" spans="1:50" ht="42.75" x14ac:dyDescent="0.3">
      <c r="A6" s="166"/>
      <c r="B6" s="166"/>
      <c r="C6" s="151"/>
      <c r="D6" s="166"/>
      <c r="E6" s="144"/>
      <c r="F6" s="166"/>
      <c r="G6" s="144"/>
      <c r="H6" s="172"/>
      <c r="I6" s="158"/>
      <c r="J6" s="160"/>
      <c r="K6" s="162"/>
      <c r="L6" s="164"/>
      <c r="M6" s="166"/>
      <c r="N6" s="151"/>
      <c r="O6" s="151"/>
      <c r="P6" s="151"/>
      <c r="Q6" s="153"/>
      <c r="R6" s="151"/>
      <c r="S6" s="52" t="s">
        <v>1546</v>
      </c>
      <c r="T6" s="53" t="s">
        <v>1547</v>
      </c>
      <c r="U6" s="52" t="s">
        <v>1548</v>
      </c>
      <c r="V6" s="53" t="s">
        <v>1549</v>
      </c>
      <c r="W6" s="53"/>
      <c r="X6" s="52" t="s">
        <v>1550</v>
      </c>
      <c r="Y6" s="53" t="s">
        <v>1551</v>
      </c>
      <c r="Z6" s="52" t="s">
        <v>1552</v>
      </c>
      <c r="AA6" s="54" t="s">
        <v>1553</v>
      </c>
      <c r="AB6" s="156"/>
      <c r="AC6" s="144"/>
      <c r="AD6" s="144"/>
      <c r="AE6" s="148"/>
      <c r="AF6" s="55" t="s">
        <v>1543</v>
      </c>
      <c r="AG6" s="55" t="s">
        <v>1554</v>
      </c>
      <c r="AH6" s="56" t="s">
        <v>1555</v>
      </c>
      <c r="AI6" s="57" t="s">
        <v>1556</v>
      </c>
      <c r="AJ6" s="58" t="s">
        <v>1557</v>
      </c>
      <c r="AK6" s="23" t="s">
        <v>1558</v>
      </c>
      <c r="AL6" s="55" t="s">
        <v>1559</v>
      </c>
      <c r="AM6" s="58" t="s">
        <v>1560</v>
      </c>
      <c r="AN6" s="55" t="s">
        <v>1555</v>
      </c>
      <c r="AO6" s="55" t="s">
        <v>1561</v>
      </c>
      <c r="AP6" s="144"/>
      <c r="AQ6" s="146"/>
    </row>
    <row r="7" spans="1:50" ht="17.25" customHeight="1" x14ac:dyDescent="0.3">
      <c r="A7" s="59" t="s">
        <v>23</v>
      </c>
      <c r="B7" s="60">
        <f>B6+1</f>
        <v>1</v>
      </c>
      <c r="C7" s="61" t="s">
        <v>4369</v>
      </c>
      <c r="D7" s="17" t="s">
        <v>1562</v>
      </c>
      <c r="E7" s="17" t="s">
        <v>1563</v>
      </c>
      <c r="F7" s="16" t="s">
        <v>42</v>
      </c>
      <c r="G7" s="16"/>
      <c r="H7" s="28">
        <v>34007</v>
      </c>
      <c r="I7" s="21" t="s">
        <v>80</v>
      </c>
      <c r="J7" s="18"/>
      <c r="K7" s="25" t="s">
        <v>1564</v>
      </c>
      <c r="L7" s="21" t="s">
        <v>1565</v>
      </c>
      <c r="M7" s="62" t="s">
        <v>1566</v>
      </c>
      <c r="N7" s="62" t="s">
        <v>27</v>
      </c>
      <c r="O7" s="62" t="s">
        <v>1567</v>
      </c>
      <c r="P7" s="62" t="str">
        <f>VLOOKUP(N7,[1]Sheet2!$C:$E,3,0)</f>
        <v>0111</v>
      </c>
      <c r="Q7" s="63">
        <v>1</v>
      </c>
      <c r="R7" s="62"/>
      <c r="S7" s="17" t="s">
        <v>1568</v>
      </c>
      <c r="T7" s="64">
        <v>6.56</v>
      </c>
      <c r="U7" s="17" t="s">
        <v>1569</v>
      </c>
      <c r="V7" s="64">
        <v>7.04</v>
      </c>
      <c r="W7" s="64">
        <f t="shared" ref="W7:W70" si="0">T7+V7</f>
        <v>13.6</v>
      </c>
      <c r="X7" s="17" t="s">
        <v>20</v>
      </c>
      <c r="Y7" s="64">
        <v>6.77</v>
      </c>
      <c r="Z7" s="65" t="s">
        <v>32</v>
      </c>
      <c r="AA7" s="66" t="s">
        <v>32</v>
      </c>
      <c r="AB7" s="67">
        <f t="shared" ref="AB7:AB70" si="1">T7+V7+Y7</f>
        <v>20.369999999999997</v>
      </c>
      <c r="AC7" s="17"/>
      <c r="AD7" s="17"/>
      <c r="AE7" s="13">
        <v>7.77</v>
      </c>
      <c r="AF7" s="16" t="s">
        <v>1570</v>
      </c>
      <c r="AG7" s="16" t="s">
        <v>1571</v>
      </c>
      <c r="AH7" s="28">
        <v>43018</v>
      </c>
      <c r="AI7" s="68">
        <v>635</v>
      </c>
      <c r="AJ7" s="24" t="s">
        <v>1572</v>
      </c>
      <c r="AK7" s="69" t="s">
        <v>1573</v>
      </c>
      <c r="AL7" s="16" t="s">
        <v>1574</v>
      </c>
      <c r="AM7" s="22"/>
      <c r="AN7" s="70"/>
      <c r="AO7" s="17"/>
      <c r="AP7" s="16"/>
      <c r="AQ7" s="16">
        <v>79</v>
      </c>
    </row>
    <row r="8" spans="1:50" ht="17.25" customHeight="1" x14ac:dyDescent="0.3">
      <c r="A8" s="59" t="s">
        <v>30</v>
      </c>
      <c r="B8" s="16">
        <f>B7+1</f>
        <v>2</v>
      </c>
      <c r="C8" s="61" t="s">
        <v>4370</v>
      </c>
      <c r="D8" s="17" t="s">
        <v>1575</v>
      </c>
      <c r="E8" s="17" t="s">
        <v>1576</v>
      </c>
      <c r="F8" s="16"/>
      <c r="G8" s="16"/>
      <c r="H8" s="28">
        <v>34681</v>
      </c>
      <c r="I8" s="17" t="s">
        <v>75</v>
      </c>
      <c r="J8" s="28"/>
      <c r="K8" s="16" t="s">
        <v>1577</v>
      </c>
      <c r="L8" s="17" t="s">
        <v>1565</v>
      </c>
      <c r="M8" s="62" t="s">
        <v>1566</v>
      </c>
      <c r="N8" s="62" t="s">
        <v>27</v>
      </c>
      <c r="O8" s="62"/>
      <c r="P8" s="62" t="str">
        <f>VLOOKUP(N8,[1]Sheet2!$C:$E,3,0)</f>
        <v>0111</v>
      </c>
      <c r="Q8" s="63">
        <v>1</v>
      </c>
      <c r="R8" s="62"/>
      <c r="S8" s="17" t="s">
        <v>1568</v>
      </c>
      <c r="T8" s="71">
        <v>6.73</v>
      </c>
      <c r="U8" s="17" t="s">
        <v>1569</v>
      </c>
      <c r="V8" s="71">
        <v>6.08</v>
      </c>
      <c r="W8" s="71">
        <f t="shared" si="0"/>
        <v>12.81</v>
      </c>
      <c r="X8" s="17" t="s">
        <v>20</v>
      </c>
      <c r="Y8" s="71">
        <v>7.02</v>
      </c>
      <c r="Z8" s="72" t="s">
        <v>32</v>
      </c>
      <c r="AA8" s="73" t="s">
        <v>32</v>
      </c>
      <c r="AB8" s="67">
        <f t="shared" si="1"/>
        <v>19.829999999999998</v>
      </c>
      <c r="AC8" s="17"/>
      <c r="AD8" s="17"/>
      <c r="AE8" s="13">
        <v>7.62</v>
      </c>
      <c r="AF8" s="16" t="s">
        <v>1570</v>
      </c>
      <c r="AG8" s="16" t="s">
        <v>1571</v>
      </c>
      <c r="AH8" s="28">
        <v>43229</v>
      </c>
      <c r="AI8" s="16">
        <v>535</v>
      </c>
      <c r="AJ8" s="24" t="s">
        <v>1578</v>
      </c>
      <c r="AK8" s="17" t="s">
        <v>1579</v>
      </c>
      <c r="AL8" s="17"/>
      <c r="AM8" s="22"/>
      <c r="AN8" s="70"/>
      <c r="AO8" s="17"/>
      <c r="AP8" s="16"/>
      <c r="AQ8" s="16">
        <v>245</v>
      </c>
    </row>
    <row r="9" spans="1:50" ht="17.25" customHeight="1" x14ac:dyDescent="0.3">
      <c r="A9" s="59" t="s">
        <v>33</v>
      </c>
      <c r="B9" s="16">
        <f t="shared" ref="B9:B72" si="2">B8+1</f>
        <v>3</v>
      </c>
      <c r="C9" s="61" t="s">
        <v>4371</v>
      </c>
      <c r="D9" s="17" t="s">
        <v>1580</v>
      </c>
      <c r="E9" s="17" t="s">
        <v>1581</v>
      </c>
      <c r="F9" s="16"/>
      <c r="G9" s="16"/>
      <c r="H9" s="28">
        <v>34680</v>
      </c>
      <c r="I9" s="17" t="s">
        <v>62</v>
      </c>
      <c r="J9" s="28"/>
      <c r="K9" s="25" t="s">
        <v>1582</v>
      </c>
      <c r="L9" s="17" t="s">
        <v>1565</v>
      </c>
      <c r="M9" s="62" t="s">
        <v>1566</v>
      </c>
      <c r="N9" s="62" t="s">
        <v>27</v>
      </c>
      <c r="O9" s="62"/>
      <c r="P9" s="62" t="str">
        <f>VLOOKUP(N9,[1]Sheet2!$C:$E,3,0)</f>
        <v>0111</v>
      </c>
      <c r="Q9" s="63">
        <v>1</v>
      </c>
      <c r="R9" s="62" t="s">
        <v>1583</v>
      </c>
      <c r="S9" s="17" t="s">
        <v>1568</v>
      </c>
      <c r="T9" s="64">
        <v>5.77</v>
      </c>
      <c r="U9" s="17" t="s">
        <v>1569</v>
      </c>
      <c r="V9" s="64">
        <v>6.67</v>
      </c>
      <c r="W9" s="64">
        <f t="shared" si="0"/>
        <v>12.44</v>
      </c>
      <c r="X9" s="17" t="s">
        <v>20</v>
      </c>
      <c r="Y9" s="64">
        <v>6.06</v>
      </c>
      <c r="Z9" s="62" t="s">
        <v>29</v>
      </c>
      <c r="AA9" s="64">
        <v>72.5</v>
      </c>
      <c r="AB9" s="67">
        <f t="shared" si="1"/>
        <v>18.5</v>
      </c>
      <c r="AC9" s="17"/>
      <c r="AD9" s="17"/>
      <c r="AE9" s="13">
        <v>7.46</v>
      </c>
      <c r="AF9" s="16" t="s">
        <v>29</v>
      </c>
      <c r="AG9" s="16"/>
      <c r="AH9" s="28"/>
      <c r="AI9" s="74"/>
      <c r="AJ9" s="24" t="s">
        <v>1584</v>
      </c>
      <c r="AK9" s="17" t="s">
        <v>1585</v>
      </c>
      <c r="AL9" s="17" t="s">
        <v>1586</v>
      </c>
      <c r="AM9" s="22" t="s">
        <v>1587</v>
      </c>
      <c r="AN9" s="70">
        <v>41141</v>
      </c>
      <c r="AO9" s="17" t="s">
        <v>62</v>
      </c>
      <c r="AP9" s="16"/>
      <c r="AQ9" s="16">
        <v>110</v>
      </c>
      <c r="AR9" s="41"/>
      <c r="AS9" s="41"/>
      <c r="AT9" s="41"/>
      <c r="AU9" s="41"/>
      <c r="AV9" s="41"/>
      <c r="AW9" s="41"/>
      <c r="AX9" s="41"/>
    </row>
    <row r="10" spans="1:50" ht="17.25" customHeight="1" x14ac:dyDescent="0.3">
      <c r="A10" s="59" t="s">
        <v>36</v>
      </c>
      <c r="B10" s="16">
        <f t="shared" si="2"/>
        <v>4</v>
      </c>
      <c r="C10" s="61" t="s">
        <v>4372</v>
      </c>
      <c r="D10" s="17" t="s">
        <v>1588</v>
      </c>
      <c r="E10" s="17" t="s">
        <v>1589</v>
      </c>
      <c r="F10" s="16"/>
      <c r="G10" s="16"/>
      <c r="H10" s="75">
        <v>34669</v>
      </c>
      <c r="I10" s="17" t="s">
        <v>556</v>
      </c>
      <c r="J10" s="28"/>
      <c r="K10" s="25" t="s">
        <v>1590</v>
      </c>
      <c r="L10" s="17" t="s">
        <v>1565</v>
      </c>
      <c r="M10" s="62" t="s">
        <v>1566</v>
      </c>
      <c r="N10" s="62" t="s">
        <v>27</v>
      </c>
      <c r="O10" s="62"/>
      <c r="P10" s="62" t="str">
        <f>VLOOKUP(N10,[1]Sheet2!$C:$E,3,0)</f>
        <v>0111</v>
      </c>
      <c r="Q10" s="63">
        <v>1</v>
      </c>
      <c r="R10" s="62" t="s">
        <v>1583</v>
      </c>
      <c r="S10" s="17" t="s">
        <v>1568</v>
      </c>
      <c r="T10" s="64">
        <v>6.19</v>
      </c>
      <c r="U10" s="17" t="s">
        <v>1569</v>
      </c>
      <c r="V10" s="64">
        <v>6.33</v>
      </c>
      <c r="W10" s="64">
        <f t="shared" si="0"/>
        <v>12.52</v>
      </c>
      <c r="X10" s="17" t="s">
        <v>20</v>
      </c>
      <c r="Y10" s="64">
        <v>6.23</v>
      </c>
      <c r="Z10" s="62" t="s">
        <v>29</v>
      </c>
      <c r="AA10" s="64">
        <v>87.5</v>
      </c>
      <c r="AB10" s="67">
        <f t="shared" si="1"/>
        <v>18.75</v>
      </c>
      <c r="AC10" s="17"/>
      <c r="AD10" s="17"/>
      <c r="AE10" s="13">
        <v>7.6</v>
      </c>
      <c r="AF10" s="16" t="s">
        <v>29</v>
      </c>
      <c r="AG10" s="16"/>
      <c r="AH10" s="28"/>
      <c r="AI10" s="74"/>
      <c r="AJ10" s="24" t="s">
        <v>1591</v>
      </c>
      <c r="AK10" s="17" t="s">
        <v>1592</v>
      </c>
      <c r="AL10" s="17" t="s">
        <v>1593</v>
      </c>
      <c r="AM10" s="22" t="s">
        <v>1594</v>
      </c>
      <c r="AN10" s="70">
        <v>40956</v>
      </c>
      <c r="AO10" s="17" t="s">
        <v>556</v>
      </c>
      <c r="AP10" s="16" t="s">
        <v>1595</v>
      </c>
      <c r="AQ10" s="16">
        <v>200</v>
      </c>
    </row>
    <row r="11" spans="1:50" ht="17.25" customHeight="1" x14ac:dyDescent="0.3">
      <c r="A11" s="59" t="s">
        <v>37</v>
      </c>
      <c r="B11" s="16">
        <f t="shared" si="2"/>
        <v>5</v>
      </c>
      <c r="C11" s="61" t="s">
        <v>4373</v>
      </c>
      <c r="D11" s="17" t="s">
        <v>1596</v>
      </c>
      <c r="E11" s="17" t="s">
        <v>1589</v>
      </c>
      <c r="F11" s="16"/>
      <c r="G11" s="16"/>
      <c r="H11" s="28">
        <v>34646</v>
      </c>
      <c r="I11" s="17" t="s">
        <v>165</v>
      </c>
      <c r="J11" s="28"/>
      <c r="K11" s="25" t="s">
        <v>1597</v>
      </c>
      <c r="L11" s="17" t="s">
        <v>1565</v>
      </c>
      <c r="M11" s="62" t="s">
        <v>1566</v>
      </c>
      <c r="N11" s="62" t="s">
        <v>27</v>
      </c>
      <c r="O11" s="62"/>
      <c r="P11" s="62" t="str">
        <f>VLOOKUP(N11,[1]Sheet2!$C:$E,3,0)</f>
        <v>0111</v>
      </c>
      <c r="Q11" s="63">
        <v>1</v>
      </c>
      <c r="R11" s="62"/>
      <c r="S11" s="17" t="s">
        <v>1568</v>
      </c>
      <c r="T11" s="64">
        <v>5.44</v>
      </c>
      <c r="U11" s="17" t="s">
        <v>1569</v>
      </c>
      <c r="V11" s="64">
        <v>6.25</v>
      </c>
      <c r="W11" s="64">
        <f t="shared" si="0"/>
        <v>11.690000000000001</v>
      </c>
      <c r="X11" s="17" t="s">
        <v>20</v>
      </c>
      <c r="Y11" s="64">
        <v>7.25</v>
      </c>
      <c r="Z11" s="62" t="s">
        <v>29</v>
      </c>
      <c r="AA11" s="64">
        <v>88.800000000000011</v>
      </c>
      <c r="AB11" s="67">
        <f t="shared" si="1"/>
        <v>18.940000000000001</v>
      </c>
      <c r="AC11" s="17"/>
      <c r="AD11" s="17"/>
      <c r="AE11" s="13">
        <v>7.9</v>
      </c>
      <c r="AF11" s="16" t="s">
        <v>29</v>
      </c>
      <c r="AG11" s="16"/>
      <c r="AH11" s="28"/>
      <c r="AI11" s="74"/>
      <c r="AJ11" s="24" t="s">
        <v>1598</v>
      </c>
      <c r="AK11" s="76" t="s">
        <v>1599</v>
      </c>
      <c r="AL11" s="17" t="s">
        <v>1600</v>
      </c>
      <c r="AM11" s="22" t="s">
        <v>1601</v>
      </c>
      <c r="AN11" s="70">
        <v>43228</v>
      </c>
      <c r="AO11" s="17" t="s">
        <v>165</v>
      </c>
      <c r="AP11" s="16"/>
      <c r="AQ11" s="16">
        <v>219</v>
      </c>
    </row>
    <row r="12" spans="1:50" ht="17.25" customHeight="1" x14ac:dyDescent="0.3">
      <c r="A12" s="59" t="s">
        <v>40</v>
      </c>
      <c r="B12" s="16">
        <f t="shared" si="2"/>
        <v>6</v>
      </c>
      <c r="C12" s="61" t="s">
        <v>4374</v>
      </c>
      <c r="D12" s="17" t="s">
        <v>1602</v>
      </c>
      <c r="E12" s="17" t="s">
        <v>1603</v>
      </c>
      <c r="F12" s="16" t="s">
        <v>42</v>
      </c>
      <c r="G12" s="16"/>
      <c r="H12" s="28">
        <v>34459</v>
      </c>
      <c r="I12" s="17" t="s">
        <v>43</v>
      </c>
      <c r="J12" s="28"/>
      <c r="K12" s="25" t="s">
        <v>1604</v>
      </c>
      <c r="L12" s="17" t="s">
        <v>1565</v>
      </c>
      <c r="M12" s="62" t="s">
        <v>1566</v>
      </c>
      <c r="N12" s="62" t="s">
        <v>27</v>
      </c>
      <c r="O12" s="62"/>
      <c r="P12" s="62" t="str">
        <f>VLOOKUP(N12,[1]Sheet2!$C:$E,3,0)</f>
        <v>0111</v>
      </c>
      <c r="Q12" s="63">
        <v>1</v>
      </c>
      <c r="R12" s="62" t="s">
        <v>1583</v>
      </c>
      <c r="S12" s="17" t="s">
        <v>1568</v>
      </c>
      <c r="T12" s="64">
        <v>5.96</v>
      </c>
      <c r="U12" s="17" t="s">
        <v>1569</v>
      </c>
      <c r="V12" s="64">
        <v>6.44</v>
      </c>
      <c r="W12" s="64">
        <f t="shared" si="0"/>
        <v>12.4</v>
      </c>
      <c r="X12" s="17" t="s">
        <v>20</v>
      </c>
      <c r="Y12" s="64">
        <v>6.17</v>
      </c>
      <c r="Z12" s="65" t="s">
        <v>32</v>
      </c>
      <c r="AA12" s="66" t="s">
        <v>32</v>
      </c>
      <c r="AB12" s="67">
        <f t="shared" si="1"/>
        <v>18.57</v>
      </c>
      <c r="AC12" s="17"/>
      <c r="AD12" s="17"/>
      <c r="AE12" s="13">
        <v>7.84</v>
      </c>
      <c r="AF12" s="16" t="s">
        <v>1570</v>
      </c>
      <c r="AG12" s="16" t="s">
        <v>1571</v>
      </c>
      <c r="AH12" s="28">
        <v>43138</v>
      </c>
      <c r="AI12" s="16">
        <v>800</v>
      </c>
      <c r="AJ12" s="24" t="s">
        <v>1605</v>
      </c>
      <c r="AK12" s="76" t="s">
        <v>1606</v>
      </c>
      <c r="AL12" s="17"/>
      <c r="AM12" s="22" t="s">
        <v>1607</v>
      </c>
      <c r="AN12" s="70">
        <v>41855</v>
      </c>
      <c r="AO12" s="17" t="s">
        <v>43</v>
      </c>
      <c r="AP12" s="16"/>
      <c r="AQ12" s="16">
        <v>237</v>
      </c>
    </row>
    <row r="13" spans="1:50" ht="17.25" customHeight="1" x14ac:dyDescent="0.3">
      <c r="A13" s="59" t="s">
        <v>45</v>
      </c>
      <c r="B13" s="16">
        <f t="shared" si="2"/>
        <v>7</v>
      </c>
      <c r="C13" s="61" t="s">
        <v>4375</v>
      </c>
      <c r="D13" s="17" t="s">
        <v>1608</v>
      </c>
      <c r="E13" s="17" t="s">
        <v>1609</v>
      </c>
      <c r="F13" s="16" t="s">
        <v>42</v>
      </c>
      <c r="G13" s="16"/>
      <c r="H13" s="28">
        <v>34561</v>
      </c>
      <c r="I13" s="17" t="s">
        <v>38</v>
      </c>
      <c r="J13" s="28"/>
      <c r="K13" s="25" t="s">
        <v>1610</v>
      </c>
      <c r="L13" s="17" t="s">
        <v>1565</v>
      </c>
      <c r="M13" s="62" t="s">
        <v>1566</v>
      </c>
      <c r="N13" s="62" t="s">
        <v>27</v>
      </c>
      <c r="O13" s="62"/>
      <c r="P13" s="62" t="str">
        <f>VLOOKUP(N13,[1]Sheet2!$C:$E,3,0)</f>
        <v>0111</v>
      </c>
      <c r="Q13" s="63">
        <v>1</v>
      </c>
      <c r="R13" s="62"/>
      <c r="S13" s="17" t="s">
        <v>1568</v>
      </c>
      <c r="T13" s="64">
        <v>5.67</v>
      </c>
      <c r="U13" s="17" t="s">
        <v>1569</v>
      </c>
      <c r="V13" s="64">
        <v>6.48</v>
      </c>
      <c r="W13" s="64">
        <f t="shared" si="0"/>
        <v>12.15</v>
      </c>
      <c r="X13" s="17" t="s">
        <v>20</v>
      </c>
      <c r="Y13" s="64">
        <v>6.65</v>
      </c>
      <c r="Z13" s="65" t="s">
        <v>32</v>
      </c>
      <c r="AA13" s="66" t="s">
        <v>32</v>
      </c>
      <c r="AB13" s="67">
        <f t="shared" si="1"/>
        <v>18.8</v>
      </c>
      <c r="AC13" s="17"/>
      <c r="AD13" s="17"/>
      <c r="AE13" s="13">
        <v>7.68</v>
      </c>
      <c r="AF13" s="16" t="s">
        <v>1570</v>
      </c>
      <c r="AG13" s="16" t="s">
        <v>1571</v>
      </c>
      <c r="AH13" s="28">
        <v>43167</v>
      </c>
      <c r="AI13" s="16">
        <v>725</v>
      </c>
      <c r="AJ13" s="24" t="s">
        <v>1611</v>
      </c>
      <c r="AK13" s="17" t="s">
        <v>1612</v>
      </c>
      <c r="AL13" s="17" t="s">
        <v>1613</v>
      </c>
      <c r="AM13" s="22" t="s">
        <v>1614</v>
      </c>
      <c r="AN13" s="70">
        <v>43140</v>
      </c>
      <c r="AO13" s="17" t="s">
        <v>38</v>
      </c>
      <c r="AP13" s="16"/>
      <c r="AQ13" s="16">
        <v>212</v>
      </c>
    </row>
    <row r="14" spans="1:50" ht="17.25" customHeight="1" x14ac:dyDescent="0.3">
      <c r="A14" s="59" t="s">
        <v>46</v>
      </c>
      <c r="B14" s="16">
        <f t="shared" si="2"/>
        <v>8</v>
      </c>
      <c r="C14" s="61" t="s">
        <v>4376</v>
      </c>
      <c r="D14" s="17" t="s">
        <v>1615</v>
      </c>
      <c r="E14" s="17" t="s">
        <v>1616</v>
      </c>
      <c r="F14" s="16"/>
      <c r="G14" s="16"/>
      <c r="H14" s="28">
        <v>34516</v>
      </c>
      <c r="I14" s="21" t="s">
        <v>38</v>
      </c>
      <c r="J14" s="18"/>
      <c r="K14" s="25" t="s">
        <v>1617</v>
      </c>
      <c r="L14" s="21" t="s">
        <v>1565</v>
      </c>
      <c r="M14" s="62" t="s">
        <v>1566</v>
      </c>
      <c r="N14" s="62" t="s">
        <v>27</v>
      </c>
      <c r="O14" s="62"/>
      <c r="P14" s="62" t="str">
        <f>VLOOKUP(N14,[1]Sheet2!$C:$E,3,0)</f>
        <v>0111</v>
      </c>
      <c r="Q14" s="63">
        <v>1</v>
      </c>
      <c r="R14" s="62"/>
      <c r="S14" s="17" t="s">
        <v>1568</v>
      </c>
      <c r="T14" s="64">
        <v>6.13</v>
      </c>
      <c r="U14" s="17" t="s">
        <v>1569</v>
      </c>
      <c r="V14" s="64">
        <v>7.56</v>
      </c>
      <c r="W14" s="64">
        <f t="shared" si="0"/>
        <v>13.69</v>
      </c>
      <c r="X14" s="17" t="s">
        <v>20</v>
      </c>
      <c r="Y14" s="64">
        <v>6.29</v>
      </c>
      <c r="Z14" s="65" t="s">
        <v>32</v>
      </c>
      <c r="AA14" s="66" t="s">
        <v>32</v>
      </c>
      <c r="AB14" s="67">
        <f t="shared" si="1"/>
        <v>19.98</v>
      </c>
      <c r="AC14" s="17"/>
      <c r="AD14" s="17"/>
      <c r="AE14" s="13">
        <v>7.87</v>
      </c>
      <c r="AF14" s="16" t="s">
        <v>1570</v>
      </c>
      <c r="AG14" s="16" t="s">
        <v>1571</v>
      </c>
      <c r="AH14" s="28">
        <v>42837</v>
      </c>
      <c r="AI14" s="68">
        <v>530</v>
      </c>
      <c r="AJ14" s="24" t="s">
        <v>1618</v>
      </c>
      <c r="AK14" s="69" t="s">
        <v>1619</v>
      </c>
      <c r="AL14" s="16" t="s">
        <v>1620</v>
      </c>
      <c r="AM14" s="22"/>
      <c r="AN14" s="70"/>
      <c r="AO14" s="17"/>
      <c r="AP14" s="16"/>
      <c r="AQ14" s="16">
        <v>101</v>
      </c>
    </row>
    <row r="15" spans="1:50" ht="17.25" customHeight="1" x14ac:dyDescent="0.3">
      <c r="A15" s="59" t="s">
        <v>47</v>
      </c>
      <c r="B15" s="16">
        <f t="shared" si="2"/>
        <v>9</v>
      </c>
      <c r="C15" s="61" t="s">
        <v>4377</v>
      </c>
      <c r="D15" s="17" t="s">
        <v>1621</v>
      </c>
      <c r="E15" s="17" t="s">
        <v>1622</v>
      </c>
      <c r="F15" s="16" t="s">
        <v>42</v>
      </c>
      <c r="G15" s="16"/>
      <c r="H15" s="28">
        <v>34696</v>
      </c>
      <c r="I15" s="17" t="s">
        <v>506</v>
      </c>
      <c r="J15" s="28"/>
      <c r="K15" s="25" t="s">
        <v>1623</v>
      </c>
      <c r="L15" s="17" t="s">
        <v>1565</v>
      </c>
      <c r="M15" s="62" t="s">
        <v>1566</v>
      </c>
      <c r="N15" s="62" t="s">
        <v>27</v>
      </c>
      <c r="O15" s="62"/>
      <c r="P15" s="62" t="str">
        <f>VLOOKUP(N15,[1]Sheet2!$C:$E,3,0)</f>
        <v>0111</v>
      </c>
      <c r="Q15" s="63">
        <v>1</v>
      </c>
      <c r="R15" s="62" t="s">
        <v>1583</v>
      </c>
      <c r="S15" s="17" t="s">
        <v>1568</v>
      </c>
      <c r="T15" s="64">
        <v>5.98</v>
      </c>
      <c r="U15" s="17" t="s">
        <v>1569</v>
      </c>
      <c r="V15" s="64">
        <v>6.81</v>
      </c>
      <c r="W15" s="64">
        <f t="shared" si="0"/>
        <v>12.79</v>
      </c>
      <c r="X15" s="17" t="s">
        <v>20</v>
      </c>
      <c r="Y15" s="64">
        <v>6.44</v>
      </c>
      <c r="Z15" s="65" t="s">
        <v>32</v>
      </c>
      <c r="AA15" s="66" t="s">
        <v>32</v>
      </c>
      <c r="AB15" s="67">
        <f t="shared" si="1"/>
        <v>19.23</v>
      </c>
      <c r="AC15" s="17"/>
      <c r="AD15" s="17"/>
      <c r="AE15" s="13">
        <v>7.73</v>
      </c>
      <c r="AF15" s="16" t="s">
        <v>1570</v>
      </c>
      <c r="AG15" s="16" t="s">
        <v>1624</v>
      </c>
      <c r="AH15" s="28">
        <v>42295</v>
      </c>
      <c r="AI15" s="16">
        <v>52.5</v>
      </c>
      <c r="AJ15" s="24" t="s">
        <v>1625</v>
      </c>
      <c r="AK15" s="17" t="s">
        <v>1626</v>
      </c>
      <c r="AL15" s="17"/>
      <c r="AM15" s="22"/>
      <c r="AN15" s="70"/>
      <c r="AO15" s="17"/>
      <c r="AP15" s="16"/>
      <c r="AQ15" s="16">
        <v>160</v>
      </c>
    </row>
    <row r="16" spans="1:50" ht="17.25" customHeight="1" x14ac:dyDescent="0.3">
      <c r="A16" s="59" t="s">
        <v>49</v>
      </c>
      <c r="B16" s="16">
        <f t="shared" si="2"/>
        <v>10</v>
      </c>
      <c r="C16" s="61" t="s">
        <v>4378</v>
      </c>
      <c r="D16" s="17" t="s">
        <v>1627</v>
      </c>
      <c r="E16" s="17" t="s">
        <v>1622</v>
      </c>
      <c r="F16" s="16" t="s">
        <v>42</v>
      </c>
      <c r="G16" s="16"/>
      <c r="H16" s="28">
        <v>34481</v>
      </c>
      <c r="I16" s="17" t="s">
        <v>35</v>
      </c>
      <c r="J16" s="28"/>
      <c r="K16" s="25" t="s">
        <v>1628</v>
      </c>
      <c r="L16" s="17" t="s">
        <v>1629</v>
      </c>
      <c r="M16" s="62" t="s">
        <v>1566</v>
      </c>
      <c r="N16" s="62" t="s">
        <v>27</v>
      </c>
      <c r="O16" s="77"/>
      <c r="P16" s="62" t="str">
        <f>VLOOKUP(N16,[1]Sheet2!$C:$E,3,0)</f>
        <v>0111</v>
      </c>
      <c r="Q16" s="63">
        <v>1</v>
      </c>
      <c r="R16" s="62"/>
      <c r="S16" s="17" t="s">
        <v>1568</v>
      </c>
      <c r="T16" s="64">
        <v>5.77</v>
      </c>
      <c r="U16" s="17" t="s">
        <v>1569</v>
      </c>
      <c r="V16" s="64">
        <v>6.75</v>
      </c>
      <c r="W16" s="64">
        <f t="shared" si="0"/>
        <v>12.52</v>
      </c>
      <c r="X16" s="17" t="s">
        <v>20</v>
      </c>
      <c r="Y16" s="64">
        <v>6.44</v>
      </c>
      <c r="Z16" s="62" t="s">
        <v>29</v>
      </c>
      <c r="AA16" s="64">
        <v>87.5</v>
      </c>
      <c r="AB16" s="67">
        <f t="shared" si="1"/>
        <v>18.96</v>
      </c>
      <c r="AC16" s="17"/>
      <c r="AD16" s="17"/>
      <c r="AE16" s="13">
        <v>8.11</v>
      </c>
      <c r="AF16" s="16" t="s">
        <v>29</v>
      </c>
      <c r="AG16" s="16"/>
      <c r="AH16" s="28"/>
      <c r="AI16" s="74"/>
      <c r="AJ16" s="19" t="s">
        <v>1630</v>
      </c>
      <c r="AK16" s="17" t="s">
        <v>1631</v>
      </c>
      <c r="AL16" s="17" t="s">
        <v>1632</v>
      </c>
      <c r="AM16" s="22" t="s">
        <v>1633</v>
      </c>
      <c r="AN16" s="70">
        <v>39716</v>
      </c>
      <c r="AO16" s="17" t="s">
        <v>35</v>
      </c>
      <c r="AP16" s="16"/>
      <c r="AQ16" s="16">
        <v>194</v>
      </c>
    </row>
    <row r="17" spans="1:43" ht="17.25" customHeight="1" x14ac:dyDescent="0.3">
      <c r="A17" s="59" t="s">
        <v>50</v>
      </c>
      <c r="B17" s="16">
        <f t="shared" si="2"/>
        <v>11</v>
      </c>
      <c r="C17" s="61" t="s">
        <v>4379</v>
      </c>
      <c r="D17" s="17" t="s">
        <v>1634</v>
      </c>
      <c r="E17" s="17" t="s">
        <v>1635</v>
      </c>
      <c r="F17" s="16"/>
      <c r="G17" s="16"/>
      <c r="H17" s="28">
        <v>34403</v>
      </c>
      <c r="I17" s="17" t="s">
        <v>38</v>
      </c>
      <c r="J17" s="28"/>
      <c r="K17" s="25" t="s">
        <v>1636</v>
      </c>
      <c r="L17" s="17" t="s">
        <v>1565</v>
      </c>
      <c r="M17" s="62" t="s">
        <v>1566</v>
      </c>
      <c r="N17" s="62" t="s">
        <v>27</v>
      </c>
      <c r="O17" s="62"/>
      <c r="P17" s="62" t="str">
        <f>VLOOKUP(N17,[1]Sheet2!$C:$E,3,0)</f>
        <v>0111</v>
      </c>
      <c r="Q17" s="63">
        <v>1</v>
      </c>
      <c r="R17" s="62"/>
      <c r="S17" s="17" t="s">
        <v>1568</v>
      </c>
      <c r="T17" s="64">
        <v>5.88</v>
      </c>
      <c r="U17" s="17" t="s">
        <v>1569</v>
      </c>
      <c r="V17" s="64">
        <v>6.13</v>
      </c>
      <c r="W17" s="64">
        <f t="shared" si="0"/>
        <v>12.01</v>
      </c>
      <c r="X17" s="17" t="s">
        <v>20</v>
      </c>
      <c r="Y17" s="64">
        <v>7.17</v>
      </c>
      <c r="Z17" s="62" t="s">
        <v>29</v>
      </c>
      <c r="AA17" s="64">
        <v>93.800000000000011</v>
      </c>
      <c r="AB17" s="67">
        <f t="shared" si="1"/>
        <v>19.18</v>
      </c>
      <c r="AC17" s="17"/>
      <c r="AD17" s="17"/>
      <c r="AE17" s="13">
        <v>8.11</v>
      </c>
      <c r="AF17" s="16" t="s">
        <v>29</v>
      </c>
      <c r="AG17" s="16"/>
      <c r="AH17" s="28"/>
      <c r="AI17" s="74"/>
      <c r="AJ17" s="24" t="s">
        <v>1637</v>
      </c>
      <c r="AK17" s="17" t="s">
        <v>1638</v>
      </c>
      <c r="AL17" s="17" t="s">
        <v>1639</v>
      </c>
      <c r="AM17" s="22" t="s">
        <v>1640</v>
      </c>
      <c r="AN17" s="70">
        <v>40959</v>
      </c>
      <c r="AO17" s="17" t="s">
        <v>38</v>
      </c>
      <c r="AP17" s="16"/>
      <c r="AQ17" s="16">
        <v>173</v>
      </c>
    </row>
    <row r="18" spans="1:43" ht="17.25" customHeight="1" x14ac:dyDescent="0.3">
      <c r="A18" s="59" t="s">
        <v>52</v>
      </c>
      <c r="B18" s="16">
        <f t="shared" si="2"/>
        <v>12</v>
      </c>
      <c r="C18" s="61" t="s">
        <v>4380</v>
      </c>
      <c r="D18" s="17" t="s">
        <v>1641</v>
      </c>
      <c r="E18" s="17" t="s">
        <v>1642</v>
      </c>
      <c r="F18" s="16"/>
      <c r="G18" s="16" t="s">
        <v>25</v>
      </c>
      <c r="H18" s="28">
        <v>34497</v>
      </c>
      <c r="I18" s="17" t="s">
        <v>65</v>
      </c>
      <c r="J18" s="28"/>
      <c r="K18" s="25" t="s">
        <v>1643</v>
      </c>
      <c r="L18" s="17" t="s">
        <v>1565</v>
      </c>
      <c r="M18" s="62" t="s">
        <v>1566</v>
      </c>
      <c r="N18" s="62" t="s">
        <v>27</v>
      </c>
      <c r="O18" s="62"/>
      <c r="P18" s="62" t="str">
        <f>VLOOKUP(N18,[1]Sheet2!$C:$E,3,0)</f>
        <v>0111</v>
      </c>
      <c r="Q18" s="63">
        <v>1</v>
      </c>
      <c r="R18" s="62"/>
      <c r="S18" s="17" t="s">
        <v>1568</v>
      </c>
      <c r="T18" s="64">
        <v>5.29</v>
      </c>
      <c r="U18" s="17" t="s">
        <v>1569</v>
      </c>
      <c r="V18" s="64">
        <v>7.81</v>
      </c>
      <c r="W18" s="64">
        <f t="shared" si="0"/>
        <v>13.1</v>
      </c>
      <c r="X18" s="17" t="s">
        <v>20</v>
      </c>
      <c r="Y18" s="64">
        <v>6.5</v>
      </c>
      <c r="Z18" s="62" t="s">
        <v>29</v>
      </c>
      <c r="AA18" s="64">
        <v>85</v>
      </c>
      <c r="AB18" s="67">
        <f t="shared" si="1"/>
        <v>19.600000000000001</v>
      </c>
      <c r="AC18" s="17"/>
      <c r="AD18" s="17"/>
      <c r="AE18" s="13">
        <v>7.6</v>
      </c>
      <c r="AF18" s="16" t="s">
        <v>29</v>
      </c>
      <c r="AG18" s="16"/>
      <c r="AH18" s="28"/>
      <c r="AI18" s="74"/>
      <c r="AJ18" s="24" t="s">
        <v>1644</v>
      </c>
      <c r="AK18" s="17" t="s">
        <v>1645</v>
      </c>
      <c r="AL18" s="17" t="s">
        <v>1646</v>
      </c>
      <c r="AM18" s="22" t="s">
        <v>1647</v>
      </c>
      <c r="AN18" s="70">
        <v>40729</v>
      </c>
      <c r="AO18" s="17" t="s">
        <v>65</v>
      </c>
      <c r="AP18" s="16"/>
      <c r="AQ18" s="16">
        <v>132</v>
      </c>
    </row>
    <row r="19" spans="1:43" ht="17.25" customHeight="1" x14ac:dyDescent="0.3">
      <c r="A19" s="59" t="s">
        <v>53</v>
      </c>
      <c r="B19" s="16">
        <f t="shared" si="2"/>
        <v>13</v>
      </c>
      <c r="C19" s="61" t="s">
        <v>4381</v>
      </c>
      <c r="D19" s="17" t="s">
        <v>1648</v>
      </c>
      <c r="E19" s="17" t="s">
        <v>1649</v>
      </c>
      <c r="F19" s="16"/>
      <c r="G19" s="16"/>
      <c r="H19" s="28">
        <v>34545</v>
      </c>
      <c r="I19" s="17" t="s">
        <v>26</v>
      </c>
      <c r="J19" s="28"/>
      <c r="K19" s="25" t="s">
        <v>1650</v>
      </c>
      <c r="L19" s="17" t="s">
        <v>1565</v>
      </c>
      <c r="M19" s="62" t="s">
        <v>1566</v>
      </c>
      <c r="N19" s="62" t="s">
        <v>27</v>
      </c>
      <c r="O19" s="62"/>
      <c r="P19" s="62" t="str">
        <f>VLOOKUP(N19,[1]Sheet2!$C:$E,3,0)</f>
        <v>0111</v>
      </c>
      <c r="Q19" s="63">
        <v>1</v>
      </c>
      <c r="R19" s="62"/>
      <c r="S19" s="17" t="s">
        <v>1568</v>
      </c>
      <c r="T19" s="64">
        <v>6.35</v>
      </c>
      <c r="U19" s="17" t="s">
        <v>1569</v>
      </c>
      <c r="V19" s="64">
        <v>6.38</v>
      </c>
      <c r="W19" s="64">
        <f t="shared" si="0"/>
        <v>12.73</v>
      </c>
      <c r="X19" s="17" t="s">
        <v>20</v>
      </c>
      <c r="Y19" s="64">
        <v>7.02</v>
      </c>
      <c r="Z19" s="62" t="s">
        <v>29</v>
      </c>
      <c r="AA19" s="64">
        <v>71.3</v>
      </c>
      <c r="AB19" s="67">
        <f t="shared" si="1"/>
        <v>19.75</v>
      </c>
      <c r="AC19" s="17"/>
      <c r="AD19" s="17"/>
      <c r="AE19" s="13">
        <v>8.2200000000000006</v>
      </c>
      <c r="AF19" s="16" t="s">
        <v>29</v>
      </c>
      <c r="AG19" s="16"/>
      <c r="AH19" s="28"/>
      <c r="AI19" s="74"/>
      <c r="AJ19" s="19" t="s">
        <v>1651</v>
      </c>
      <c r="AK19" s="17" t="s">
        <v>1652</v>
      </c>
      <c r="AL19" s="17" t="s">
        <v>1632</v>
      </c>
      <c r="AM19" s="20" t="s">
        <v>1653</v>
      </c>
      <c r="AN19" s="70">
        <v>40995</v>
      </c>
      <c r="AO19" s="17" t="s">
        <v>26</v>
      </c>
      <c r="AP19" s="16"/>
      <c r="AQ19" s="16">
        <v>196</v>
      </c>
    </row>
    <row r="20" spans="1:43" ht="17.25" customHeight="1" x14ac:dyDescent="0.3">
      <c r="A20" s="59" t="s">
        <v>56</v>
      </c>
      <c r="B20" s="16">
        <f t="shared" si="2"/>
        <v>14</v>
      </c>
      <c r="C20" s="61" t="s">
        <v>4382</v>
      </c>
      <c r="D20" s="17" t="s">
        <v>1654</v>
      </c>
      <c r="E20" s="17" t="s">
        <v>1655</v>
      </c>
      <c r="F20" s="16"/>
      <c r="G20" s="16"/>
      <c r="H20" s="28">
        <v>34475</v>
      </c>
      <c r="I20" s="17" t="s">
        <v>712</v>
      </c>
      <c r="J20" s="28"/>
      <c r="K20" s="25" t="s">
        <v>1656</v>
      </c>
      <c r="L20" s="17" t="s">
        <v>1565</v>
      </c>
      <c r="M20" s="62" t="s">
        <v>1566</v>
      </c>
      <c r="N20" s="62" t="s">
        <v>27</v>
      </c>
      <c r="O20" s="62"/>
      <c r="P20" s="62" t="str">
        <f>VLOOKUP(N20,[1]Sheet2!$C:$E,3,0)</f>
        <v>0111</v>
      </c>
      <c r="Q20" s="63">
        <v>1</v>
      </c>
      <c r="R20" s="62"/>
      <c r="S20" s="17" t="s">
        <v>1568</v>
      </c>
      <c r="T20" s="64">
        <v>6</v>
      </c>
      <c r="U20" s="17" t="s">
        <v>1569</v>
      </c>
      <c r="V20" s="64">
        <v>6.69</v>
      </c>
      <c r="W20" s="64">
        <f t="shared" si="0"/>
        <v>12.690000000000001</v>
      </c>
      <c r="X20" s="17" t="s">
        <v>20</v>
      </c>
      <c r="Y20" s="64">
        <v>6.85</v>
      </c>
      <c r="Z20" s="65" t="s">
        <v>32</v>
      </c>
      <c r="AA20" s="66" t="s">
        <v>32</v>
      </c>
      <c r="AB20" s="67">
        <f t="shared" si="1"/>
        <v>19.54</v>
      </c>
      <c r="AC20" s="17"/>
      <c r="AD20" s="17"/>
      <c r="AE20" s="13">
        <v>7.62</v>
      </c>
      <c r="AF20" s="16" t="s">
        <v>1570</v>
      </c>
      <c r="AG20" s="16" t="s">
        <v>1571</v>
      </c>
      <c r="AH20" s="28">
        <v>43222</v>
      </c>
      <c r="AI20" s="16">
        <v>680</v>
      </c>
      <c r="AJ20" s="24" t="s">
        <v>1657</v>
      </c>
      <c r="AK20" s="76" t="s">
        <v>1658</v>
      </c>
      <c r="AL20" s="17" t="s">
        <v>1659</v>
      </c>
      <c r="AM20" s="22" t="s">
        <v>1660</v>
      </c>
      <c r="AN20" s="70">
        <v>40373</v>
      </c>
      <c r="AO20" s="17" t="s">
        <v>712</v>
      </c>
      <c r="AP20" s="16"/>
      <c r="AQ20" s="16">
        <v>124</v>
      </c>
    </row>
    <row r="21" spans="1:43" ht="17.25" customHeight="1" x14ac:dyDescent="0.3">
      <c r="A21" s="59" t="s">
        <v>57</v>
      </c>
      <c r="B21" s="16">
        <f t="shared" si="2"/>
        <v>15</v>
      </c>
      <c r="C21" s="61" t="s">
        <v>4383</v>
      </c>
      <c r="D21" s="17" t="s">
        <v>1661</v>
      </c>
      <c r="E21" s="17" t="s">
        <v>1662</v>
      </c>
      <c r="F21" s="16"/>
      <c r="G21" s="16"/>
      <c r="H21" s="28">
        <v>34570</v>
      </c>
      <c r="I21" s="17" t="s">
        <v>165</v>
      </c>
      <c r="J21" s="28"/>
      <c r="K21" s="25" t="s">
        <v>1663</v>
      </c>
      <c r="L21" s="17" t="s">
        <v>1565</v>
      </c>
      <c r="M21" s="62" t="s">
        <v>1566</v>
      </c>
      <c r="N21" s="62" t="s">
        <v>27</v>
      </c>
      <c r="O21" s="62"/>
      <c r="P21" s="62" t="str">
        <f>VLOOKUP(N21,[1]Sheet2!$C:$E,3,0)</f>
        <v>0111</v>
      </c>
      <c r="Q21" s="63">
        <v>1</v>
      </c>
      <c r="R21" s="62"/>
      <c r="S21" s="17" t="s">
        <v>1568</v>
      </c>
      <c r="T21" s="64">
        <v>5.6</v>
      </c>
      <c r="U21" s="17" t="s">
        <v>1569</v>
      </c>
      <c r="V21" s="64">
        <v>6.54</v>
      </c>
      <c r="W21" s="64">
        <f t="shared" si="0"/>
        <v>12.14</v>
      </c>
      <c r="X21" s="17" t="s">
        <v>20</v>
      </c>
      <c r="Y21" s="64">
        <v>6.81</v>
      </c>
      <c r="Z21" s="62" t="s">
        <v>29</v>
      </c>
      <c r="AA21" s="64">
        <v>92.5</v>
      </c>
      <c r="AB21" s="67">
        <f t="shared" si="1"/>
        <v>18.95</v>
      </c>
      <c r="AC21" s="17"/>
      <c r="AD21" s="17"/>
      <c r="AE21" s="13">
        <v>7.92</v>
      </c>
      <c r="AF21" s="16" t="s">
        <v>29</v>
      </c>
      <c r="AG21" s="16"/>
      <c r="AH21" s="28"/>
      <c r="AI21" s="74"/>
      <c r="AJ21" s="24" t="s">
        <v>1664</v>
      </c>
      <c r="AK21" s="17" t="s">
        <v>1665</v>
      </c>
      <c r="AL21" s="17" t="s">
        <v>1666</v>
      </c>
      <c r="AM21" s="22" t="s">
        <v>1667</v>
      </c>
      <c r="AN21" s="70">
        <v>40463</v>
      </c>
      <c r="AO21" s="17" t="s">
        <v>165</v>
      </c>
      <c r="AP21" s="16"/>
      <c r="AQ21" s="16">
        <v>116</v>
      </c>
    </row>
    <row r="22" spans="1:43" ht="17.25" customHeight="1" x14ac:dyDescent="0.3">
      <c r="A22" s="59" t="s">
        <v>58</v>
      </c>
      <c r="B22" s="16">
        <f t="shared" si="2"/>
        <v>16</v>
      </c>
      <c r="C22" s="61" t="s">
        <v>4384</v>
      </c>
      <c r="D22" s="17" t="s">
        <v>1668</v>
      </c>
      <c r="E22" s="17" t="s">
        <v>1669</v>
      </c>
      <c r="F22" s="16"/>
      <c r="G22" s="16"/>
      <c r="H22" s="28">
        <v>34530</v>
      </c>
      <c r="I22" s="17" t="s">
        <v>43</v>
      </c>
      <c r="J22" s="28"/>
      <c r="K22" s="25" t="s">
        <v>1670</v>
      </c>
      <c r="L22" s="17" t="s">
        <v>1565</v>
      </c>
      <c r="M22" s="62" t="s">
        <v>1566</v>
      </c>
      <c r="N22" s="62" t="s">
        <v>27</v>
      </c>
      <c r="O22" s="62"/>
      <c r="P22" s="62" t="str">
        <f>VLOOKUP(N22,[1]Sheet2!$C:$E,3,0)</f>
        <v>0111</v>
      </c>
      <c r="Q22" s="63">
        <v>1</v>
      </c>
      <c r="R22" s="62"/>
      <c r="S22" s="17" t="s">
        <v>1568</v>
      </c>
      <c r="T22" s="64">
        <v>5.81</v>
      </c>
      <c r="U22" s="17" t="s">
        <v>1569</v>
      </c>
      <c r="V22" s="64">
        <v>6.96</v>
      </c>
      <c r="W22" s="64">
        <f t="shared" si="0"/>
        <v>12.77</v>
      </c>
      <c r="X22" s="17" t="s">
        <v>20</v>
      </c>
      <c r="Y22" s="64">
        <v>6.33</v>
      </c>
      <c r="Z22" s="65" t="s">
        <v>32</v>
      </c>
      <c r="AA22" s="66" t="s">
        <v>32</v>
      </c>
      <c r="AB22" s="67">
        <f t="shared" si="1"/>
        <v>19.100000000000001</v>
      </c>
      <c r="AC22" s="17"/>
      <c r="AD22" s="17"/>
      <c r="AE22" s="13">
        <v>7.46</v>
      </c>
      <c r="AF22" s="16" t="s">
        <v>1570</v>
      </c>
      <c r="AG22" s="16" t="s">
        <v>1571</v>
      </c>
      <c r="AH22" s="28">
        <v>43209</v>
      </c>
      <c r="AI22" s="16">
        <v>545</v>
      </c>
      <c r="AJ22" s="24" t="s">
        <v>1671</v>
      </c>
      <c r="AK22" s="17" t="s">
        <v>1672</v>
      </c>
      <c r="AL22" s="17" t="s">
        <v>1673</v>
      </c>
      <c r="AM22" s="22" t="s">
        <v>1674</v>
      </c>
      <c r="AN22" s="70">
        <v>43164</v>
      </c>
      <c r="AO22" s="17" t="s">
        <v>43</v>
      </c>
      <c r="AP22" s="16"/>
      <c r="AQ22" s="16">
        <v>179</v>
      </c>
    </row>
    <row r="23" spans="1:43" ht="17.25" customHeight="1" x14ac:dyDescent="0.3">
      <c r="A23" s="59" t="s">
        <v>61</v>
      </c>
      <c r="B23" s="16">
        <f t="shared" si="2"/>
        <v>17</v>
      </c>
      <c r="C23" s="61" t="s">
        <v>4385</v>
      </c>
      <c r="D23" s="17" t="s">
        <v>1675</v>
      </c>
      <c r="E23" s="17" t="s">
        <v>1676</v>
      </c>
      <c r="F23" s="16"/>
      <c r="G23" s="16"/>
      <c r="H23" s="28">
        <v>33948</v>
      </c>
      <c r="I23" s="17" t="s">
        <v>72</v>
      </c>
      <c r="J23" s="28"/>
      <c r="K23" s="25" t="s">
        <v>1677</v>
      </c>
      <c r="L23" s="17" t="s">
        <v>1565</v>
      </c>
      <c r="M23" s="62" t="s">
        <v>1566</v>
      </c>
      <c r="N23" s="62" t="s">
        <v>27</v>
      </c>
      <c r="O23" s="62"/>
      <c r="P23" s="62" t="str">
        <f>VLOOKUP(N23,[1]Sheet2!$C:$E,3,0)</f>
        <v>0111</v>
      </c>
      <c r="Q23" s="63">
        <v>1</v>
      </c>
      <c r="R23" s="62"/>
      <c r="S23" s="17" t="s">
        <v>1568</v>
      </c>
      <c r="T23" s="64">
        <v>5.54</v>
      </c>
      <c r="U23" s="17" t="s">
        <v>1569</v>
      </c>
      <c r="V23" s="64">
        <v>7.46</v>
      </c>
      <c r="W23" s="64">
        <f t="shared" si="0"/>
        <v>13</v>
      </c>
      <c r="X23" s="17" t="s">
        <v>20</v>
      </c>
      <c r="Y23" s="64">
        <v>6.27</v>
      </c>
      <c r="Z23" s="65" t="s">
        <v>32</v>
      </c>
      <c r="AA23" s="66" t="s">
        <v>32</v>
      </c>
      <c r="AB23" s="67">
        <f t="shared" si="1"/>
        <v>19.27</v>
      </c>
      <c r="AC23" s="17"/>
      <c r="AD23" s="17"/>
      <c r="AE23" s="13">
        <v>7.28</v>
      </c>
      <c r="AF23" s="16" t="s">
        <v>1570</v>
      </c>
      <c r="AG23" s="16" t="s">
        <v>1624</v>
      </c>
      <c r="AH23" s="28">
        <v>42410</v>
      </c>
      <c r="AI23" s="16">
        <v>56</v>
      </c>
      <c r="AJ23" s="19" t="s">
        <v>1678</v>
      </c>
      <c r="AK23" s="17" t="s">
        <v>1679</v>
      </c>
      <c r="AL23" s="17" t="s">
        <v>1680</v>
      </c>
      <c r="AM23" s="22" t="s">
        <v>1681</v>
      </c>
      <c r="AN23" s="70">
        <v>39917</v>
      </c>
      <c r="AO23" s="17" t="s">
        <v>72</v>
      </c>
      <c r="AP23" s="16"/>
      <c r="AQ23" s="16">
        <v>156</v>
      </c>
    </row>
    <row r="24" spans="1:43" ht="17.25" customHeight="1" x14ac:dyDescent="0.3">
      <c r="A24" s="59" t="s">
        <v>64</v>
      </c>
      <c r="B24" s="16">
        <f t="shared" si="2"/>
        <v>18</v>
      </c>
      <c r="C24" s="61" t="s">
        <v>4386</v>
      </c>
      <c r="D24" s="17" t="s">
        <v>1682</v>
      </c>
      <c r="E24" s="17" t="s">
        <v>1683</v>
      </c>
      <c r="F24" s="16"/>
      <c r="G24" s="16"/>
      <c r="H24" s="28">
        <v>34617</v>
      </c>
      <c r="I24" s="17" t="s">
        <v>26</v>
      </c>
      <c r="J24" s="28"/>
      <c r="K24" s="25" t="s">
        <v>1684</v>
      </c>
      <c r="L24" s="17" t="s">
        <v>1565</v>
      </c>
      <c r="M24" s="62" t="s">
        <v>1566</v>
      </c>
      <c r="N24" s="62" t="s">
        <v>27</v>
      </c>
      <c r="O24" s="62"/>
      <c r="P24" s="62" t="str">
        <f>VLOOKUP(N24,[1]Sheet2!$C:$E,3,0)</f>
        <v>0111</v>
      </c>
      <c r="Q24" s="63">
        <v>1</v>
      </c>
      <c r="R24" s="62"/>
      <c r="S24" s="17" t="s">
        <v>1568</v>
      </c>
      <c r="T24" s="64">
        <v>5.85</v>
      </c>
      <c r="U24" s="17" t="s">
        <v>1569</v>
      </c>
      <c r="V24" s="64">
        <v>6.77</v>
      </c>
      <c r="W24" s="64">
        <f t="shared" si="0"/>
        <v>12.62</v>
      </c>
      <c r="X24" s="17" t="s">
        <v>20</v>
      </c>
      <c r="Y24" s="64">
        <v>6.81</v>
      </c>
      <c r="Z24" s="62" t="s">
        <v>112</v>
      </c>
      <c r="AA24" s="64">
        <v>85</v>
      </c>
      <c r="AB24" s="67">
        <f t="shared" si="1"/>
        <v>19.43</v>
      </c>
      <c r="AC24" s="17"/>
      <c r="AD24" s="17"/>
      <c r="AE24" s="13">
        <v>7.58</v>
      </c>
      <c r="AF24" s="16" t="s">
        <v>112</v>
      </c>
      <c r="AG24" s="16"/>
      <c r="AH24" s="28"/>
      <c r="AI24" s="74"/>
      <c r="AJ24" s="19" t="s">
        <v>1685</v>
      </c>
      <c r="AK24" s="17" t="s">
        <v>1686</v>
      </c>
      <c r="AL24" s="17" t="s">
        <v>1632</v>
      </c>
      <c r="AM24" s="22" t="s">
        <v>1687</v>
      </c>
      <c r="AN24" s="70">
        <v>41684</v>
      </c>
      <c r="AO24" s="17" t="s">
        <v>26</v>
      </c>
      <c r="AP24" s="16"/>
      <c r="AQ24" s="16">
        <v>141</v>
      </c>
    </row>
    <row r="25" spans="1:43" ht="17.25" customHeight="1" x14ac:dyDescent="0.3">
      <c r="A25" s="59" t="s">
        <v>68</v>
      </c>
      <c r="B25" s="16">
        <f t="shared" si="2"/>
        <v>19</v>
      </c>
      <c r="C25" s="61" t="s">
        <v>4387</v>
      </c>
      <c r="D25" s="17" t="s">
        <v>1688</v>
      </c>
      <c r="E25" s="17" t="s">
        <v>1689</v>
      </c>
      <c r="F25" s="16" t="s">
        <v>42</v>
      </c>
      <c r="G25" s="16"/>
      <c r="H25" s="28">
        <v>34286</v>
      </c>
      <c r="I25" s="17" t="s">
        <v>161</v>
      </c>
      <c r="J25" s="28"/>
      <c r="K25" s="25" t="s">
        <v>1690</v>
      </c>
      <c r="L25" s="17" t="s">
        <v>1565</v>
      </c>
      <c r="M25" s="62" t="s">
        <v>1566</v>
      </c>
      <c r="N25" s="62" t="s">
        <v>27</v>
      </c>
      <c r="O25" s="62"/>
      <c r="P25" s="62" t="str">
        <f>VLOOKUP(N25,[1]Sheet2!$C:$E,3,0)</f>
        <v>0111</v>
      </c>
      <c r="Q25" s="63">
        <v>1</v>
      </c>
      <c r="R25" s="62"/>
      <c r="S25" s="17" t="s">
        <v>1568</v>
      </c>
      <c r="T25" s="64">
        <v>5.63</v>
      </c>
      <c r="U25" s="17" t="s">
        <v>1569</v>
      </c>
      <c r="V25" s="64">
        <v>6.52</v>
      </c>
      <c r="W25" s="64">
        <f t="shared" si="0"/>
        <v>12.149999999999999</v>
      </c>
      <c r="X25" s="17" t="s">
        <v>20</v>
      </c>
      <c r="Y25" s="64">
        <v>6.63</v>
      </c>
      <c r="Z25" s="65" t="s">
        <v>32</v>
      </c>
      <c r="AA25" s="66" t="s">
        <v>32</v>
      </c>
      <c r="AB25" s="67">
        <f t="shared" si="1"/>
        <v>18.779999999999998</v>
      </c>
      <c r="AC25" s="17"/>
      <c r="AD25" s="17"/>
      <c r="AE25" s="13">
        <v>8.11</v>
      </c>
      <c r="AF25" s="16" t="s">
        <v>1570</v>
      </c>
      <c r="AG25" s="16" t="s">
        <v>1571</v>
      </c>
      <c r="AH25" s="28">
        <v>43153</v>
      </c>
      <c r="AI25" s="16">
        <v>470</v>
      </c>
      <c r="AJ25" s="24" t="s">
        <v>1691</v>
      </c>
      <c r="AK25" s="17" t="s">
        <v>1692</v>
      </c>
      <c r="AL25" s="17" t="s">
        <v>1693</v>
      </c>
      <c r="AM25" s="22" t="s">
        <v>1694</v>
      </c>
      <c r="AN25" s="70">
        <v>41694</v>
      </c>
      <c r="AO25" s="17" t="s">
        <v>161</v>
      </c>
      <c r="AP25" s="16"/>
      <c r="AQ25" s="16">
        <v>214</v>
      </c>
    </row>
    <row r="26" spans="1:43" ht="17.25" customHeight="1" x14ac:dyDescent="0.3">
      <c r="A26" s="59" t="s">
        <v>69</v>
      </c>
      <c r="B26" s="16">
        <f t="shared" si="2"/>
        <v>20</v>
      </c>
      <c r="C26" s="61" t="s">
        <v>4388</v>
      </c>
      <c r="D26" s="17" t="s">
        <v>1695</v>
      </c>
      <c r="E26" s="17" t="s">
        <v>1696</v>
      </c>
      <c r="F26" s="16" t="s">
        <v>42</v>
      </c>
      <c r="G26" s="16"/>
      <c r="H26" s="28">
        <v>34652</v>
      </c>
      <c r="I26" s="17" t="s">
        <v>31</v>
      </c>
      <c r="J26" s="28"/>
      <c r="K26" s="25" t="s">
        <v>1697</v>
      </c>
      <c r="L26" s="17" t="s">
        <v>1565</v>
      </c>
      <c r="M26" s="62" t="s">
        <v>1566</v>
      </c>
      <c r="N26" s="62" t="s">
        <v>27</v>
      </c>
      <c r="O26" s="62"/>
      <c r="P26" s="62" t="str">
        <f>VLOOKUP(N26,[1]Sheet2!$C:$E,3,0)</f>
        <v>0111</v>
      </c>
      <c r="Q26" s="63">
        <v>1</v>
      </c>
      <c r="R26" s="62"/>
      <c r="S26" s="17" t="s">
        <v>1568</v>
      </c>
      <c r="T26" s="64">
        <v>5.77</v>
      </c>
      <c r="U26" s="17" t="s">
        <v>1569</v>
      </c>
      <c r="V26" s="64">
        <v>7.06</v>
      </c>
      <c r="W26" s="64">
        <f t="shared" si="0"/>
        <v>12.829999999999998</v>
      </c>
      <c r="X26" s="17" t="s">
        <v>20</v>
      </c>
      <c r="Y26" s="64">
        <v>6.23</v>
      </c>
      <c r="Z26" s="65" t="s">
        <v>32</v>
      </c>
      <c r="AA26" s="66" t="s">
        <v>32</v>
      </c>
      <c r="AB26" s="67">
        <f t="shared" si="1"/>
        <v>19.059999999999999</v>
      </c>
      <c r="AC26" s="17"/>
      <c r="AD26" s="17"/>
      <c r="AE26" s="13">
        <v>7.54</v>
      </c>
      <c r="AF26" s="16" t="s">
        <v>1570</v>
      </c>
      <c r="AG26" s="16" t="s">
        <v>1698</v>
      </c>
      <c r="AH26" s="28">
        <v>42945</v>
      </c>
      <c r="AI26" s="16">
        <v>5</v>
      </c>
      <c r="AJ26" s="24" t="s">
        <v>1699</v>
      </c>
      <c r="AK26" s="76" t="s">
        <v>1700</v>
      </c>
      <c r="AL26" s="17"/>
      <c r="AM26" s="22" t="s">
        <v>1701</v>
      </c>
      <c r="AN26" s="70">
        <v>40168</v>
      </c>
      <c r="AO26" s="17" t="s">
        <v>31</v>
      </c>
      <c r="AP26" s="16"/>
      <c r="AQ26" s="16">
        <v>128</v>
      </c>
    </row>
    <row r="27" spans="1:43" ht="17.25" customHeight="1" x14ac:dyDescent="0.3">
      <c r="A27" s="59" t="s">
        <v>70</v>
      </c>
      <c r="B27" s="16">
        <f t="shared" si="2"/>
        <v>21</v>
      </c>
      <c r="C27" s="61" t="s">
        <v>4389</v>
      </c>
      <c r="D27" s="17" t="s">
        <v>1702</v>
      </c>
      <c r="E27" s="17" t="s">
        <v>1696</v>
      </c>
      <c r="F27" s="16" t="s">
        <v>42</v>
      </c>
      <c r="G27" s="16"/>
      <c r="H27" s="28">
        <v>34343</v>
      </c>
      <c r="I27" s="17" t="s">
        <v>95</v>
      </c>
      <c r="J27" s="28"/>
      <c r="K27" s="25" t="s">
        <v>1703</v>
      </c>
      <c r="L27" s="17" t="s">
        <v>1565</v>
      </c>
      <c r="M27" s="62" t="s">
        <v>1566</v>
      </c>
      <c r="N27" s="62" t="s">
        <v>27</v>
      </c>
      <c r="O27" s="62"/>
      <c r="P27" s="62" t="str">
        <f>VLOOKUP(N27,[1]Sheet2!$C:$E,3,0)</f>
        <v>0111</v>
      </c>
      <c r="Q27" s="63">
        <v>1</v>
      </c>
      <c r="R27" s="62"/>
      <c r="S27" s="17" t="s">
        <v>1568</v>
      </c>
      <c r="T27" s="64">
        <v>5.77</v>
      </c>
      <c r="U27" s="17" t="s">
        <v>1569</v>
      </c>
      <c r="V27" s="64">
        <v>7.23</v>
      </c>
      <c r="W27" s="64">
        <f t="shared" si="0"/>
        <v>13</v>
      </c>
      <c r="X27" s="17" t="s">
        <v>20</v>
      </c>
      <c r="Y27" s="64">
        <v>6.56</v>
      </c>
      <c r="Z27" s="65" t="s">
        <v>32</v>
      </c>
      <c r="AA27" s="66" t="s">
        <v>32</v>
      </c>
      <c r="AB27" s="67">
        <f t="shared" si="1"/>
        <v>19.559999999999999</v>
      </c>
      <c r="AC27" s="17"/>
      <c r="AD27" s="17"/>
      <c r="AE27" s="13">
        <v>7.58</v>
      </c>
      <c r="AF27" s="16" t="s">
        <v>1570</v>
      </c>
      <c r="AG27" s="16" t="s">
        <v>1571</v>
      </c>
      <c r="AH27" s="28">
        <v>43142</v>
      </c>
      <c r="AI27" s="16">
        <v>450</v>
      </c>
      <c r="AJ27" s="24" t="s">
        <v>1704</v>
      </c>
      <c r="AK27" s="17" t="s">
        <v>1705</v>
      </c>
      <c r="AL27" s="17"/>
      <c r="AM27" s="22"/>
      <c r="AN27" s="70"/>
      <c r="AO27" s="17"/>
      <c r="AP27" s="16"/>
      <c r="AQ27" s="16">
        <v>185</v>
      </c>
    </row>
    <row r="28" spans="1:43" ht="17.25" customHeight="1" x14ac:dyDescent="0.3">
      <c r="A28" s="59" t="s">
        <v>73</v>
      </c>
      <c r="B28" s="16">
        <f t="shared" si="2"/>
        <v>22</v>
      </c>
      <c r="C28" s="61" t="s">
        <v>4390</v>
      </c>
      <c r="D28" s="17" t="s">
        <v>1706</v>
      </c>
      <c r="E28" s="17" t="s">
        <v>1707</v>
      </c>
      <c r="F28" s="16"/>
      <c r="G28" s="16" t="s">
        <v>25</v>
      </c>
      <c r="H28" s="28">
        <v>34689</v>
      </c>
      <c r="I28" s="17" t="s">
        <v>26</v>
      </c>
      <c r="J28" s="28"/>
      <c r="K28" s="25" t="s">
        <v>1708</v>
      </c>
      <c r="L28" s="17" t="s">
        <v>1565</v>
      </c>
      <c r="M28" s="62" t="s">
        <v>1566</v>
      </c>
      <c r="N28" s="62" t="s">
        <v>27</v>
      </c>
      <c r="O28" s="62"/>
      <c r="P28" s="62" t="str">
        <f>VLOOKUP(N28,[1]Sheet2!$C:$E,3,0)</f>
        <v>0111</v>
      </c>
      <c r="Q28" s="63">
        <v>1</v>
      </c>
      <c r="R28" s="62"/>
      <c r="S28" s="17" t="s">
        <v>1568</v>
      </c>
      <c r="T28" s="64">
        <v>5.85</v>
      </c>
      <c r="U28" s="17" t="s">
        <v>1569</v>
      </c>
      <c r="V28" s="64">
        <v>7.1</v>
      </c>
      <c r="W28" s="64">
        <f t="shared" si="0"/>
        <v>12.95</v>
      </c>
      <c r="X28" s="17" t="s">
        <v>20</v>
      </c>
      <c r="Y28" s="64">
        <v>5.96</v>
      </c>
      <c r="Z28" s="62" t="s">
        <v>112</v>
      </c>
      <c r="AA28" s="64">
        <v>85</v>
      </c>
      <c r="AB28" s="67">
        <f t="shared" si="1"/>
        <v>18.91</v>
      </c>
      <c r="AC28" s="17"/>
      <c r="AD28" s="17"/>
      <c r="AE28" s="13">
        <v>8.1</v>
      </c>
      <c r="AF28" s="16" t="s">
        <v>112</v>
      </c>
      <c r="AG28" s="16"/>
      <c r="AH28" s="28"/>
      <c r="AI28" s="74"/>
      <c r="AJ28" s="24" t="s">
        <v>1709</v>
      </c>
      <c r="AK28" s="17" t="s">
        <v>1710</v>
      </c>
      <c r="AL28" s="17" t="s">
        <v>1711</v>
      </c>
      <c r="AM28" s="22" t="s">
        <v>1712</v>
      </c>
      <c r="AN28" s="70">
        <v>40711</v>
      </c>
      <c r="AO28" s="17" t="s">
        <v>26</v>
      </c>
      <c r="AP28" s="16"/>
      <c r="AQ28" s="16">
        <v>202</v>
      </c>
    </row>
    <row r="29" spans="1:43" ht="17.25" customHeight="1" x14ac:dyDescent="0.3">
      <c r="A29" s="59" t="s">
        <v>74</v>
      </c>
      <c r="B29" s="16">
        <f t="shared" si="2"/>
        <v>23</v>
      </c>
      <c r="C29" s="61" t="s">
        <v>4391</v>
      </c>
      <c r="D29" s="17" t="s">
        <v>1713</v>
      </c>
      <c r="E29" s="17" t="s">
        <v>1714</v>
      </c>
      <c r="F29" s="16" t="s">
        <v>42</v>
      </c>
      <c r="G29" s="16"/>
      <c r="H29" s="28">
        <v>34659</v>
      </c>
      <c r="I29" s="17" t="s">
        <v>506</v>
      </c>
      <c r="J29" s="28"/>
      <c r="K29" s="25" t="s">
        <v>1715</v>
      </c>
      <c r="L29" s="17" t="s">
        <v>1565</v>
      </c>
      <c r="M29" s="62" t="s">
        <v>1566</v>
      </c>
      <c r="N29" s="62" t="s">
        <v>27</v>
      </c>
      <c r="O29" s="62"/>
      <c r="P29" s="62" t="str">
        <f>VLOOKUP(N29,[1]Sheet2!$C:$E,3,0)</f>
        <v>0111</v>
      </c>
      <c r="Q29" s="63">
        <v>1</v>
      </c>
      <c r="R29" s="62"/>
      <c r="S29" s="17" t="s">
        <v>1568</v>
      </c>
      <c r="T29" s="64">
        <v>6.02</v>
      </c>
      <c r="U29" s="17" t="s">
        <v>1569</v>
      </c>
      <c r="V29" s="64">
        <v>6.06</v>
      </c>
      <c r="W29" s="64">
        <f t="shared" si="0"/>
        <v>12.079999999999998</v>
      </c>
      <c r="X29" s="17" t="s">
        <v>20</v>
      </c>
      <c r="Y29" s="64">
        <v>6.77</v>
      </c>
      <c r="Z29" s="62" t="s">
        <v>29</v>
      </c>
      <c r="AA29" s="64">
        <v>95</v>
      </c>
      <c r="AB29" s="67">
        <f t="shared" si="1"/>
        <v>18.849999999999998</v>
      </c>
      <c r="AC29" s="17"/>
      <c r="AD29" s="17"/>
      <c r="AE29" s="13">
        <v>8.08</v>
      </c>
      <c r="AF29" s="16" t="s">
        <v>29</v>
      </c>
      <c r="AG29" s="16"/>
      <c r="AH29" s="28"/>
      <c r="AI29" s="74"/>
      <c r="AJ29" s="19" t="s">
        <v>1716</v>
      </c>
      <c r="AK29" s="17" t="s">
        <v>1717</v>
      </c>
      <c r="AL29" s="17" t="s">
        <v>1718</v>
      </c>
      <c r="AM29" s="22" t="s">
        <v>1719</v>
      </c>
      <c r="AN29" s="70">
        <v>40675</v>
      </c>
      <c r="AO29" s="17" t="s">
        <v>506</v>
      </c>
      <c r="AP29" s="16"/>
      <c r="AQ29" s="16">
        <v>208</v>
      </c>
    </row>
    <row r="30" spans="1:43" ht="17.25" customHeight="1" x14ac:dyDescent="0.3">
      <c r="A30" s="59" t="s">
        <v>76</v>
      </c>
      <c r="B30" s="16">
        <f t="shared" si="2"/>
        <v>24</v>
      </c>
      <c r="C30" s="61" t="s">
        <v>4392</v>
      </c>
      <c r="D30" s="17" t="s">
        <v>1720</v>
      </c>
      <c r="E30" s="17" t="s">
        <v>1721</v>
      </c>
      <c r="F30" s="16" t="s">
        <v>42</v>
      </c>
      <c r="G30" s="16"/>
      <c r="H30" s="28">
        <v>34476</v>
      </c>
      <c r="I30" s="21" t="s">
        <v>31</v>
      </c>
      <c r="J30" s="18"/>
      <c r="K30" s="25" t="s">
        <v>1722</v>
      </c>
      <c r="L30" s="21" t="s">
        <v>1565</v>
      </c>
      <c r="M30" s="62" t="s">
        <v>1566</v>
      </c>
      <c r="N30" s="62" t="s">
        <v>27</v>
      </c>
      <c r="O30" s="62"/>
      <c r="P30" s="62" t="str">
        <f>VLOOKUP(N30,[1]Sheet2!$C:$E,3,0)</f>
        <v>0111</v>
      </c>
      <c r="Q30" s="63">
        <v>1</v>
      </c>
      <c r="R30" s="62"/>
      <c r="S30" s="17" t="s">
        <v>1568</v>
      </c>
      <c r="T30" s="64">
        <v>6.19</v>
      </c>
      <c r="U30" s="17" t="s">
        <v>1569</v>
      </c>
      <c r="V30" s="64">
        <v>7.6</v>
      </c>
      <c r="W30" s="64">
        <f t="shared" si="0"/>
        <v>13.79</v>
      </c>
      <c r="X30" s="17" t="s">
        <v>20</v>
      </c>
      <c r="Y30" s="64">
        <v>7.65</v>
      </c>
      <c r="Z30" s="62" t="s">
        <v>29</v>
      </c>
      <c r="AA30" s="64">
        <v>81.300000000000011</v>
      </c>
      <c r="AB30" s="67">
        <f t="shared" si="1"/>
        <v>21.439999999999998</v>
      </c>
      <c r="AC30" s="17"/>
      <c r="AD30" s="17"/>
      <c r="AE30" s="13">
        <v>7.53</v>
      </c>
      <c r="AF30" s="16" t="s">
        <v>29</v>
      </c>
      <c r="AG30" s="16"/>
      <c r="AH30" s="28"/>
      <c r="AI30" s="68"/>
      <c r="AJ30" s="24" t="s">
        <v>1723</v>
      </c>
      <c r="AK30" s="69" t="s">
        <v>1724</v>
      </c>
      <c r="AL30" s="16" t="s">
        <v>1725</v>
      </c>
      <c r="AM30" s="22"/>
      <c r="AN30" s="70"/>
      <c r="AO30" s="17"/>
      <c r="AP30" s="16"/>
      <c r="AQ30" s="16">
        <v>47</v>
      </c>
    </row>
    <row r="31" spans="1:43" ht="17.25" customHeight="1" x14ac:dyDescent="0.3">
      <c r="A31" s="59" t="s">
        <v>77</v>
      </c>
      <c r="B31" s="16">
        <f t="shared" si="2"/>
        <v>25</v>
      </c>
      <c r="C31" s="61" t="s">
        <v>4393</v>
      </c>
      <c r="D31" s="17" t="s">
        <v>1726</v>
      </c>
      <c r="E31" s="17" t="s">
        <v>1727</v>
      </c>
      <c r="F31" s="16" t="s">
        <v>42</v>
      </c>
      <c r="G31" s="16"/>
      <c r="H31" s="28">
        <v>34188</v>
      </c>
      <c r="I31" s="21" t="s">
        <v>95</v>
      </c>
      <c r="J31" s="18"/>
      <c r="K31" s="25" t="s">
        <v>1728</v>
      </c>
      <c r="L31" s="21" t="s">
        <v>1565</v>
      </c>
      <c r="M31" s="62" t="s">
        <v>1566</v>
      </c>
      <c r="N31" s="62" t="s">
        <v>27</v>
      </c>
      <c r="O31" s="62"/>
      <c r="P31" s="62" t="str">
        <f>VLOOKUP(N31,[1]Sheet2!$C:$E,3,0)</f>
        <v>0111</v>
      </c>
      <c r="Q31" s="63">
        <v>1</v>
      </c>
      <c r="R31" s="62"/>
      <c r="S31" s="17" t="s">
        <v>1568</v>
      </c>
      <c r="T31" s="64">
        <v>6.08</v>
      </c>
      <c r="U31" s="17" t="s">
        <v>1569</v>
      </c>
      <c r="V31" s="64">
        <v>6.23</v>
      </c>
      <c r="W31" s="64">
        <f t="shared" si="0"/>
        <v>12.31</v>
      </c>
      <c r="X31" s="17" t="s">
        <v>20</v>
      </c>
      <c r="Y31" s="64">
        <v>6.79</v>
      </c>
      <c r="Z31" s="62" t="s">
        <v>29</v>
      </c>
      <c r="AA31" s="64">
        <v>78.8</v>
      </c>
      <c r="AB31" s="67">
        <f t="shared" si="1"/>
        <v>19.100000000000001</v>
      </c>
      <c r="AC31" s="17"/>
      <c r="AD31" s="17"/>
      <c r="AE31" s="13">
        <v>8.1</v>
      </c>
      <c r="AF31" s="16" t="s">
        <v>29</v>
      </c>
      <c r="AG31" s="16"/>
      <c r="AH31" s="28"/>
      <c r="AI31" s="68"/>
      <c r="AJ31" s="24" t="s">
        <v>1729</v>
      </c>
      <c r="AK31" s="69" t="s">
        <v>1730</v>
      </c>
      <c r="AL31" s="16" t="s">
        <v>1731</v>
      </c>
      <c r="AM31" s="22"/>
      <c r="AN31" s="70"/>
      <c r="AO31" s="17"/>
      <c r="AP31" s="16"/>
      <c r="AQ31" s="16">
        <v>178</v>
      </c>
    </row>
    <row r="32" spans="1:43" ht="17.25" customHeight="1" x14ac:dyDescent="0.3">
      <c r="A32" s="59" t="s">
        <v>79</v>
      </c>
      <c r="B32" s="16">
        <f t="shared" si="2"/>
        <v>26</v>
      </c>
      <c r="C32" s="61" t="s">
        <v>4394</v>
      </c>
      <c r="D32" s="17" t="s">
        <v>1732</v>
      </c>
      <c r="E32" s="17" t="s">
        <v>1733</v>
      </c>
      <c r="F32" s="16" t="s">
        <v>42</v>
      </c>
      <c r="G32" s="16" t="s">
        <v>25</v>
      </c>
      <c r="H32" s="28">
        <v>34413</v>
      </c>
      <c r="I32" s="17" t="s">
        <v>31</v>
      </c>
      <c r="J32" s="28"/>
      <c r="K32" s="25" t="s">
        <v>1734</v>
      </c>
      <c r="L32" s="17" t="s">
        <v>1565</v>
      </c>
      <c r="M32" s="62" t="s">
        <v>1566</v>
      </c>
      <c r="N32" s="62" t="s">
        <v>27</v>
      </c>
      <c r="O32" s="62"/>
      <c r="P32" s="62" t="str">
        <f>VLOOKUP(N32,[1]Sheet2!$C:$E,3,0)</f>
        <v>0111</v>
      </c>
      <c r="Q32" s="63">
        <v>1</v>
      </c>
      <c r="R32" s="62"/>
      <c r="S32" s="17" t="s">
        <v>1568</v>
      </c>
      <c r="T32" s="64">
        <v>5.54</v>
      </c>
      <c r="U32" s="17" t="s">
        <v>1569</v>
      </c>
      <c r="V32" s="64">
        <v>6.98</v>
      </c>
      <c r="W32" s="64">
        <f t="shared" si="0"/>
        <v>12.52</v>
      </c>
      <c r="X32" s="17" t="s">
        <v>20</v>
      </c>
      <c r="Y32" s="64">
        <v>6.71</v>
      </c>
      <c r="Z32" s="65" t="s">
        <v>32</v>
      </c>
      <c r="AA32" s="66" t="s">
        <v>32</v>
      </c>
      <c r="AB32" s="67">
        <f t="shared" si="1"/>
        <v>19.23</v>
      </c>
      <c r="AC32" s="17"/>
      <c r="AD32" s="17"/>
      <c r="AE32" s="13">
        <v>7.8</v>
      </c>
      <c r="AF32" s="16" t="s">
        <v>1570</v>
      </c>
      <c r="AG32" s="16" t="s">
        <v>1698</v>
      </c>
      <c r="AH32" s="28">
        <v>43075</v>
      </c>
      <c r="AI32" s="74"/>
      <c r="AJ32" s="24" t="s">
        <v>1735</v>
      </c>
      <c r="AK32" s="17" t="s">
        <v>1736</v>
      </c>
      <c r="AL32" s="17" t="s">
        <v>1725</v>
      </c>
      <c r="AM32" s="22" t="s">
        <v>1737</v>
      </c>
      <c r="AN32" s="70">
        <v>40161</v>
      </c>
      <c r="AO32" s="17" t="s">
        <v>31</v>
      </c>
      <c r="AP32" s="16"/>
      <c r="AQ32" s="16">
        <v>162</v>
      </c>
    </row>
    <row r="33" spans="1:50" ht="17.25" customHeight="1" x14ac:dyDescent="0.3">
      <c r="A33" s="59" t="s">
        <v>82</v>
      </c>
      <c r="B33" s="16">
        <f t="shared" si="2"/>
        <v>27</v>
      </c>
      <c r="C33" s="61" t="s">
        <v>4395</v>
      </c>
      <c r="D33" s="17" t="s">
        <v>1738</v>
      </c>
      <c r="E33" s="17" t="s">
        <v>24</v>
      </c>
      <c r="F33" s="16"/>
      <c r="G33" s="16" t="s">
        <v>25</v>
      </c>
      <c r="H33" s="28">
        <v>34375</v>
      </c>
      <c r="I33" s="17" t="s">
        <v>65</v>
      </c>
      <c r="J33" s="28"/>
      <c r="K33" s="25" t="s">
        <v>1739</v>
      </c>
      <c r="L33" s="17" t="s">
        <v>1565</v>
      </c>
      <c r="M33" s="62" t="s">
        <v>1566</v>
      </c>
      <c r="N33" s="62" t="s">
        <v>27</v>
      </c>
      <c r="O33" s="62"/>
      <c r="P33" s="62" t="str">
        <f>VLOOKUP(N33,[1]Sheet2!$C:$E,3,0)</f>
        <v>0111</v>
      </c>
      <c r="Q33" s="63">
        <v>1</v>
      </c>
      <c r="R33" s="62"/>
      <c r="S33" s="17" t="s">
        <v>1568</v>
      </c>
      <c r="T33" s="64">
        <v>5.94</v>
      </c>
      <c r="U33" s="17" t="s">
        <v>1569</v>
      </c>
      <c r="V33" s="64">
        <v>6.5</v>
      </c>
      <c r="W33" s="64">
        <f t="shared" si="0"/>
        <v>12.440000000000001</v>
      </c>
      <c r="X33" s="17" t="s">
        <v>20</v>
      </c>
      <c r="Y33" s="64">
        <v>7.06</v>
      </c>
      <c r="Z33" s="62" t="s">
        <v>29</v>
      </c>
      <c r="AA33" s="64">
        <v>92.5</v>
      </c>
      <c r="AB33" s="67">
        <f t="shared" si="1"/>
        <v>19.5</v>
      </c>
      <c r="AC33" s="17"/>
      <c r="AD33" s="17"/>
      <c r="AE33" s="13">
        <v>8.27</v>
      </c>
      <c r="AF33" s="16" t="s">
        <v>29</v>
      </c>
      <c r="AG33" s="16"/>
      <c r="AH33" s="28"/>
      <c r="AI33" s="74"/>
      <c r="AJ33" s="24" t="s">
        <v>1740</v>
      </c>
      <c r="AK33" s="17" t="s">
        <v>1741</v>
      </c>
      <c r="AL33" s="17" t="s">
        <v>1742</v>
      </c>
      <c r="AM33" s="22" t="s">
        <v>1743</v>
      </c>
      <c r="AN33" s="70">
        <v>40023</v>
      </c>
      <c r="AO33" s="17" t="s">
        <v>65</v>
      </c>
      <c r="AP33" s="16"/>
      <c r="AQ33" s="16">
        <v>136</v>
      </c>
    </row>
    <row r="34" spans="1:50" ht="17.25" customHeight="1" x14ac:dyDescent="0.3">
      <c r="A34" s="59" t="s">
        <v>84</v>
      </c>
      <c r="B34" s="16">
        <f t="shared" si="2"/>
        <v>28</v>
      </c>
      <c r="C34" s="61" t="s">
        <v>4396</v>
      </c>
      <c r="D34" s="17" t="s">
        <v>1744</v>
      </c>
      <c r="E34" s="17" t="s">
        <v>24</v>
      </c>
      <c r="F34" s="16"/>
      <c r="G34" s="16"/>
      <c r="H34" s="28">
        <v>33520</v>
      </c>
      <c r="I34" s="17" t="s">
        <v>1745</v>
      </c>
      <c r="J34" s="28"/>
      <c r="K34" s="25" t="s">
        <v>1746</v>
      </c>
      <c r="L34" s="17" t="s">
        <v>1565</v>
      </c>
      <c r="M34" s="62" t="s">
        <v>1566</v>
      </c>
      <c r="N34" s="62" t="s">
        <v>27</v>
      </c>
      <c r="O34" s="62"/>
      <c r="P34" s="62" t="str">
        <f>VLOOKUP(N34,[1]Sheet2!$C:$E,3,0)</f>
        <v>0111</v>
      </c>
      <c r="Q34" s="63">
        <v>1</v>
      </c>
      <c r="R34" s="62" t="s">
        <v>1747</v>
      </c>
      <c r="S34" s="17" t="s">
        <v>1568</v>
      </c>
      <c r="T34" s="64">
        <v>5.17</v>
      </c>
      <c r="U34" s="17" t="s">
        <v>1569</v>
      </c>
      <c r="V34" s="64">
        <v>6.4</v>
      </c>
      <c r="W34" s="64">
        <f t="shared" si="0"/>
        <v>11.57</v>
      </c>
      <c r="X34" s="17" t="s">
        <v>20</v>
      </c>
      <c r="Y34" s="64">
        <v>6.56</v>
      </c>
      <c r="Z34" s="62" t="s">
        <v>29</v>
      </c>
      <c r="AA34" s="64">
        <v>75</v>
      </c>
      <c r="AB34" s="67">
        <f t="shared" si="1"/>
        <v>18.13</v>
      </c>
      <c r="AC34" s="17"/>
      <c r="AD34" s="17"/>
      <c r="AE34" s="13">
        <v>7.67</v>
      </c>
      <c r="AF34" s="16" t="s">
        <v>29</v>
      </c>
      <c r="AG34" s="16"/>
      <c r="AH34" s="28"/>
      <c r="AI34" s="74"/>
      <c r="AJ34" s="24" t="s">
        <v>1748</v>
      </c>
      <c r="AK34" s="17" t="s">
        <v>1749</v>
      </c>
      <c r="AL34" s="17"/>
      <c r="AM34" s="22"/>
      <c r="AN34" s="70"/>
      <c r="AO34" s="17"/>
      <c r="AP34" s="16"/>
      <c r="AQ34" s="16">
        <v>279</v>
      </c>
    </row>
    <row r="35" spans="1:50" ht="17.25" customHeight="1" x14ac:dyDescent="0.3">
      <c r="A35" s="59" t="s">
        <v>88</v>
      </c>
      <c r="B35" s="16">
        <f t="shared" si="2"/>
        <v>29</v>
      </c>
      <c r="C35" s="61" t="s">
        <v>4397</v>
      </c>
      <c r="D35" s="17" t="s">
        <v>1750</v>
      </c>
      <c r="E35" s="17" t="s">
        <v>1751</v>
      </c>
      <c r="F35" s="16"/>
      <c r="G35" s="16"/>
      <c r="H35" s="28">
        <v>34346</v>
      </c>
      <c r="I35" s="17" t="s">
        <v>38</v>
      </c>
      <c r="J35" s="28"/>
      <c r="K35" s="25" t="s">
        <v>1752</v>
      </c>
      <c r="L35" s="17" t="s">
        <v>1565</v>
      </c>
      <c r="M35" s="62" t="s">
        <v>1566</v>
      </c>
      <c r="N35" s="62" t="s">
        <v>27</v>
      </c>
      <c r="O35" s="62"/>
      <c r="P35" s="62" t="str">
        <f>VLOOKUP(N35,[1]Sheet2!$C:$E,3,0)</f>
        <v>0111</v>
      </c>
      <c r="Q35" s="63">
        <v>1</v>
      </c>
      <c r="R35" s="62"/>
      <c r="S35" s="17" t="s">
        <v>1568</v>
      </c>
      <c r="T35" s="64">
        <v>5.92</v>
      </c>
      <c r="U35" s="17" t="s">
        <v>1569</v>
      </c>
      <c r="V35" s="64">
        <v>6.46</v>
      </c>
      <c r="W35" s="64">
        <f t="shared" si="0"/>
        <v>12.379999999999999</v>
      </c>
      <c r="X35" s="17" t="s">
        <v>20</v>
      </c>
      <c r="Y35" s="64">
        <v>6.83</v>
      </c>
      <c r="Z35" s="65" t="s">
        <v>32</v>
      </c>
      <c r="AA35" s="66" t="s">
        <v>32</v>
      </c>
      <c r="AB35" s="67">
        <f t="shared" si="1"/>
        <v>19.21</v>
      </c>
      <c r="AC35" s="17"/>
      <c r="AD35" s="17"/>
      <c r="AE35" s="13">
        <v>7.28</v>
      </c>
      <c r="AF35" s="16" t="s">
        <v>1570</v>
      </c>
      <c r="AG35" s="16" t="s">
        <v>1571</v>
      </c>
      <c r="AH35" s="28">
        <v>43185</v>
      </c>
      <c r="AI35" s="16">
        <v>465</v>
      </c>
      <c r="AJ35" s="19" t="s">
        <v>1753</v>
      </c>
      <c r="AK35" s="17" t="s">
        <v>1754</v>
      </c>
      <c r="AL35" s="17" t="s">
        <v>1755</v>
      </c>
      <c r="AM35" s="22" t="s">
        <v>1756</v>
      </c>
      <c r="AN35" s="70">
        <v>43153</v>
      </c>
      <c r="AO35" s="17" t="s">
        <v>38</v>
      </c>
      <c r="AP35" s="16"/>
      <c r="AQ35" s="16">
        <v>168</v>
      </c>
    </row>
    <row r="36" spans="1:50" ht="17.25" customHeight="1" x14ac:dyDescent="0.3">
      <c r="A36" s="59" t="s">
        <v>89</v>
      </c>
      <c r="B36" s="16">
        <f t="shared" si="2"/>
        <v>30</v>
      </c>
      <c r="C36" s="61" t="s">
        <v>4398</v>
      </c>
      <c r="D36" s="17" t="s">
        <v>1757</v>
      </c>
      <c r="E36" s="17" t="s">
        <v>1758</v>
      </c>
      <c r="F36" s="16" t="s">
        <v>42</v>
      </c>
      <c r="G36" s="16"/>
      <c r="H36" s="28">
        <v>34625</v>
      </c>
      <c r="I36" s="21" t="s">
        <v>606</v>
      </c>
      <c r="J36" s="18"/>
      <c r="K36" s="25" t="s">
        <v>1759</v>
      </c>
      <c r="L36" s="21" t="s">
        <v>1565</v>
      </c>
      <c r="M36" s="62" t="s">
        <v>1566</v>
      </c>
      <c r="N36" s="62" t="s">
        <v>27</v>
      </c>
      <c r="O36" s="62"/>
      <c r="P36" s="62" t="str">
        <f>VLOOKUP(N36,[1]Sheet2!$C:$E,3,0)</f>
        <v>0111</v>
      </c>
      <c r="Q36" s="63">
        <v>1</v>
      </c>
      <c r="R36" s="62"/>
      <c r="S36" s="17" t="s">
        <v>1568</v>
      </c>
      <c r="T36" s="64">
        <v>6.23</v>
      </c>
      <c r="U36" s="17" t="s">
        <v>1569</v>
      </c>
      <c r="V36" s="64">
        <v>6.4</v>
      </c>
      <c r="W36" s="64">
        <f t="shared" si="0"/>
        <v>12.63</v>
      </c>
      <c r="X36" s="17" t="s">
        <v>20</v>
      </c>
      <c r="Y36" s="64">
        <v>6.65</v>
      </c>
      <c r="Z36" s="62" t="s">
        <v>29</v>
      </c>
      <c r="AA36" s="64">
        <v>91.300000000000011</v>
      </c>
      <c r="AB36" s="67">
        <f t="shared" si="1"/>
        <v>19.28</v>
      </c>
      <c r="AC36" s="17"/>
      <c r="AD36" s="17"/>
      <c r="AE36" s="13">
        <v>7.99</v>
      </c>
      <c r="AF36" s="16" t="s">
        <v>29</v>
      </c>
      <c r="AG36" s="16"/>
      <c r="AH36" s="28"/>
      <c r="AI36" s="68"/>
      <c r="AJ36" s="24" t="s">
        <v>1760</v>
      </c>
      <c r="AK36" s="69" t="s">
        <v>1761</v>
      </c>
      <c r="AL36" s="16" t="s">
        <v>1725</v>
      </c>
      <c r="AM36" s="22"/>
      <c r="AN36" s="70"/>
      <c r="AO36" s="17"/>
      <c r="AP36" s="16"/>
      <c r="AQ36" s="16">
        <v>74</v>
      </c>
    </row>
    <row r="37" spans="1:50" ht="17.25" customHeight="1" x14ac:dyDescent="0.3">
      <c r="A37" s="59" t="s">
        <v>90</v>
      </c>
      <c r="B37" s="16">
        <f t="shared" si="2"/>
        <v>31</v>
      </c>
      <c r="C37" s="61" t="s">
        <v>4399</v>
      </c>
      <c r="D37" s="17" t="s">
        <v>1327</v>
      </c>
      <c r="E37" s="17" t="s">
        <v>1758</v>
      </c>
      <c r="F37" s="16" t="s">
        <v>42</v>
      </c>
      <c r="G37" s="16"/>
      <c r="H37" s="28">
        <v>34354</v>
      </c>
      <c r="I37" s="17" t="s">
        <v>38</v>
      </c>
      <c r="J37" s="28"/>
      <c r="K37" s="25" t="s">
        <v>1762</v>
      </c>
      <c r="L37" s="17" t="s">
        <v>1763</v>
      </c>
      <c r="M37" s="62" t="s">
        <v>1566</v>
      </c>
      <c r="N37" s="62" t="s">
        <v>27</v>
      </c>
      <c r="O37" s="62"/>
      <c r="P37" s="62" t="str">
        <f>VLOOKUP(N37,[1]Sheet2!$C:$E,3,0)</f>
        <v>0111</v>
      </c>
      <c r="Q37" s="63">
        <v>1</v>
      </c>
      <c r="R37" s="62"/>
      <c r="S37" s="17" t="s">
        <v>1568</v>
      </c>
      <c r="T37" s="64">
        <v>6</v>
      </c>
      <c r="U37" s="17" t="s">
        <v>1569</v>
      </c>
      <c r="V37" s="64">
        <v>6.92</v>
      </c>
      <c r="W37" s="64">
        <f t="shared" si="0"/>
        <v>12.92</v>
      </c>
      <c r="X37" s="17" t="s">
        <v>20</v>
      </c>
      <c r="Y37" s="64">
        <v>6.27</v>
      </c>
      <c r="Z37" s="62" t="s">
        <v>29</v>
      </c>
      <c r="AA37" s="64">
        <v>67.5</v>
      </c>
      <c r="AB37" s="67">
        <f t="shared" si="1"/>
        <v>19.189999999999998</v>
      </c>
      <c r="AC37" s="17"/>
      <c r="AD37" s="17"/>
      <c r="AE37" s="13">
        <v>7.81</v>
      </c>
      <c r="AF37" s="16" t="s">
        <v>29</v>
      </c>
      <c r="AG37" s="16"/>
      <c r="AH37" s="28"/>
      <c r="AI37" s="74"/>
      <c r="AJ37" s="24" t="s">
        <v>1764</v>
      </c>
      <c r="AK37" s="17" t="s">
        <v>1765</v>
      </c>
      <c r="AL37" s="17" t="s">
        <v>1766</v>
      </c>
      <c r="AM37" s="22" t="s">
        <v>1767</v>
      </c>
      <c r="AN37" s="70">
        <v>40968</v>
      </c>
      <c r="AO37" s="17" t="s">
        <v>38</v>
      </c>
      <c r="AP37" s="16"/>
      <c r="AQ37" s="16">
        <v>154</v>
      </c>
      <c r="AU37" s="78"/>
      <c r="AV37" s="78"/>
      <c r="AW37" s="78"/>
      <c r="AX37" s="78"/>
    </row>
    <row r="38" spans="1:50" ht="17.25" customHeight="1" x14ac:dyDescent="0.3">
      <c r="A38" s="59" t="s">
        <v>92</v>
      </c>
      <c r="B38" s="16">
        <f t="shared" si="2"/>
        <v>32</v>
      </c>
      <c r="C38" s="61" t="s">
        <v>4400</v>
      </c>
      <c r="D38" s="17" t="s">
        <v>1768</v>
      </c>
      <c r="E38" s="17" t="s">
        <v>1758</v>
      </c>
      <c r="F38" s="16" t="s">
        <v>42</v>
      </c>
      <c r="G38" s="16"/>
      <c r="H38" s="28">
        <v>34399</v>
      </c>
      <c r="I38" s="17" t="s">
        <v>506</v>
      </c>
      <c r="J38" s="28">
        <v>42894</v>
      </c>
      <c r="K38" s="25" t="s">
        <v>1769</v>
      </c>
      <c r="L38" s="17" t="s">
        <v>1565</v>
      </c>
      <c r="M38" s="62" t="s">
        <v>1566</v>
      </c>
      <c r="N38" s="62" t="s">
        <v>27</v>
      </c>
      <c r="O38" s="62"/>
      <c r="P38" s="62" t="str">
        <f>VLOOKUP(N38,[1]Sheet2!$C:$E,3,0)</f>
        <v>0111</v>
      </c>
      <c r="Q38" s="63">
        <v>1</v>
      </c>
      <c r="R38" s="62" t="s">
        <v>1770</v>
      </c>
      <c r="S38" s="17" t="s">
        <v>1568</v>
      </c>
      <c r="T38" s="64">
        <v>6.79</v>
      </c>
      <c r="U38" s="17" t="s">
        <v>1569</v>
      </c>
      <c r="V38" s="64">
        <v>6.46</v>
      </c>
      <c r="W38" s="64">
        <f t="shared" si="0"/>
        <v>13.25</v>
      </c>
      <c r="X38" s="17" t="s">
        <v>20</v>
      </c>
      <c r="Y38" s="64">
        <v>7.19</v>
      </c>
      <c r="Z38" s="65" t="s">
        <v>32</v>
      </c>
      <c r="AA38" s="66" t="s">
        <v>32</v>
      </c>
      <c r="AB38" s="67">
        <f t="shared" si="1"/>
        <v>20.440000000000001</v>
      </c>
      <c r="AC38" s="17"/>
      <c r="AD38" s="17"/>
      <c r="AE38" s="13">
        <v>8.4600000000000009</v>
      </c>
      <c r="AF38" s="16" t="s">
        <v>1570</v>
      </c>
      <c r="AG38" s="16" t="s">
        <v>1571</v>
      </c>
      <c r="AH38" s="28">
        <v>43203</v>
      </c>
      <c r="AI38" s="16">
        <v>710</v>
      </c>
      <c r="AJ38" s="24" t="s">
        <v>1771</v>
      </c>
      <c r="AK38" s="17" t="s">
        <v>1772</v>
      </c>
      <c r="AL38" s="17"/>
      <c r="AM38" s="22"/>
      <c r="AN38" s="70"/>
      <c r="AO38" s="17"/>
      <c r="AP38" s="16"/>
      <c r="AQ38" s="16">
        <v>161</v>
      </c>
    </row>
    <row r="39" spans="1:50" ht="17.25" customHeight="1" x14ac:dyDescent="0.3">
      <c r="A39" s="59" t="s">
        <v>93</v>
      </c>
      <c r="B39" s="16">
        <f t="shared" si="2"/>
        <v>33</v>
      </c>
      <c r="C39" s="61" t="s">
        <v>4401</v>
      </c>
      <c r="D39" s="17" t="s">
        <v>1768</v>
      </c>
      <c r="E39" s="17" t="s">
        <v>1758</v>
      </c>
      <c r="F39" s="16" t="s">
        <v>42</v>
      </c>
      <c r="G39" s="16"/>
      <c r="H39" s="28">
        <v>34639</v>
      </c>
      <c r="I39" s="17" t="s">
        <v>1745</v>
      </c>
      <c r="J39" s="28"/>
      <c r="K39" s="25" t="s">
        <v>1773</v>
      </c>
      <c r="L39" s="17" t="s">
        <v>1565</v>
      </c>
      <c r="M39" s="62" t="s">
        <v>1566</v>
      </c>
      <c r="N39" s="62" t="s">
        <v>27</v>
      </c>
      <c r="O39" s="62"/>
      <c r="P39" s="62" t="str">
        <f>VLOOKUP(N39,[1]Sheet2!$C:$E,3,0)</f>
        <v>0111</v>
      </c>
      <c r="Q39" s="63">
        <v>1</v>
      </c>
      <c r="R39" s="62"/>
      <c r="S39" s="17" t="s">
        <v>1568</v>
      </c>
      <c r="T39" s="64">
        <v>6.27</v>
      </c>
      <c r="U39" s="17" t="s">
        <v>1569</v>
      </c>
      <c r="V39" s="64">
        <v>6.52</v>
      </c>
      <c r="W39" s="64">
        <f t="shared" si="0"/>
        <v>12.79</v>
      </c>
      <c r="X39" s="17" t="s">
        <v>20</v>
      </c>
      <c r="Y39" s="64">
        <v>6.44</v>
      </c>
      <c r="Z39" s="62" t="s">
        <v>29</v>
      </c>
      <c r="AA39" s="64">
        <v>68.8</v>
      </c>
      <c r="AB39" s="67">
        <f t="shared" si="1"/>
        <v>19.23</v>
      </c>
      <c r="AC39" s="17"/>
      <c r="AD39" s="17"/>
      <c r="AE39" s="13">
        <v>8.0299999999999994</v>
      </c>
      <c r="AF39" s="16" t="s">
        <v>29</v>
      </c>
      <c r="AG39" s="16"/>
      <c r="AH39" s="28"/>
      <c r="AI39" s="74"/>
      <c r="AJ39" s="24" t="s">
        <v>1774</v>
      </c>
      <c r="AK39" s="17" t="s">
        <v>1775</v>
      </c>
      <c r="AL39" s="17"/>
      <c r="AM39" s="22"/>
      <c r="AN39" s="70"/>
      <c r="AO39" s="17"/>
      <c r="AP39" s="16"/>
      <c r="AQ39" s="16">
        <v>170</v>
      </c>
    </row>
    <row r="40" spans="1:50" ht="17.25" customHeight="1" x14ac:dyDescent="0.3">
      <c r="A40" s="59" t="s">
        <v>96</v>
      </c>
      <c r="B40" s="16">
        <f t="shared" si="2"/>
        <v>34</v>
      </c>
      <c r="C40" s="61" t="s">
        <v>4402</v>
      </c>
      <c r="D40" s="17" t="s">
        <v>1776</v>
      </c>
      <c r="E40" s="17" t="s">
        <v>1777</v>
      </c>
      <c r="F40" s="16" t="s">
        <v>42</v>
      </c>
      <c r="G40" s="16"/>
      <c r="H40" s="28">
        <v>33684</v>
      </c>
      <c r="I40" s="17" t="s">
        <v>38</v>
      </c>
      <c r="J40" s="28"/>
      <c r="K40" s="25" t="s">
        <v>1778</v>
      </c>
      <c r="L40" s="17" t="s">
        <v>1763</v>
      </c>
      <c r="M40" s="62" t="s">
        <v>1566</v>
      </c>
      <c r="N40" s="62" t="s">
        <v>27</v>
      </c>
      <c r="O40" s="62"/>
      <c r="P40" s="62" t="str">
        <f>VLOOKUP(N40,[1]Sheet2!$C:$E,3,0)</f>
        <v>0111</v>
      </c>
      <c r="Q40" s="63">
        <v>1</v>
      </c>
      <c r="R40" s="62"/>
      <c r="S40" s="17" t="s">
        <v>1568</v>
      </c>
      <c r="T40" s="64">
        <v>5.98</v>
      </c>
      <c r="U40" s="17" t="s">
        <v>1569</v>
      </c>
      <c r="V40" s="64">
        <v>7.04</v>
      </c>
      <c r="W40" s="64">
        <f t="shared" si="0"/>
        <v>13.02</v>
      </c>
      <c r="X40" s="17" t="s">
        <v>20</v>
      </c>
      <c r="Y40" s="64">
        <v>6.69</v>
      </c>
      <c r="Z40" s="62" t="s">
        <v>29</v>
      </c>
      <c r="AA40" s="64">
        <v>81.300000000000011</v>
      </c>
      <c r="AB40" s="67">
        <f t="shared" si="1"/>
        <v>19.71</v>
      </c>
      <c r="AC40" s="17"/>
      <c r="AD40" s="17"/>
      <c r="AE40" s="13">
        <v>8.1199999999999992</v>
      </c>
      <c r="AF40" s="16" t="s">
        <v>29</v>
      </c>
      <c r="AG40" s="16"/>
      <c r="AH40" s="28"/>
      <c r="AI40" s="74"/>
      <c r="AJ40" s="24" t="s">
        <v>1779</v>
      </c>
      <c r="AK40" s="17" t="s">
        <v>1780</v>
      </c>
      <c r="AL40" s="17" t="s">
        <v>1781</v>
      </c>
      <c r="AM40" s="22" t="s">
        <v>1782</v>
      </c>
      <c r="AN40" s="70">
        <v>39171</v>
      </c>
      <c r="AO40" s="17" t="s">
        <v>38</v>
      </c>
      <c r="AP40" s="16"/>
      <c r="AQ40" s="16">
        <v>120</v>
      </c>
    </row>
    <row r="41" spans="1:50" ht="17.25" customHeight="1" x14ac:dyDescent="0.3">
      <c r="A41" s="59" t="s">
        <v>97</v>
      </c>
      <c r="B41" s="16">
        <f t="shared" si="2"/>
        <v>35</v>
      </c>
      <c r="C41" s="61" t="s">
        <v>4403</v>
      </c>
      <c r="D41" s="17" t="s">
        <v>1783</v>
      </c>
      <c r="E41" s="17" t="s">
        <v>1784</v>
      </c>
      <c r="F41" s="16"/>
      <c r="G41" s="16"/>
      <c r="H41" s="28">
        <v>33989</v>
      </c>
      <c r="I41" s="17" t="s">
        <v>161</v>
      </c>
      <c r="J41" s="28"/>
      <c r="K41" s="25" t="s">
        <v>1785</v>
      </c>
      <c r="L41" s="17" t="s">
        <v>1565</v>
      </c>
      <c r="M41" s="62" t="s">
        <v>1566</v>
      </c>
      <c r="N41" s="62" t="s">
        <v>27</v>
      </c>
      <c r="O41" s="62"/>
      <c r="P41" s="62" t="str">
        <f>VLOOKUP(N41,[1]Sheet2!$C:$E,3,0)</f>
        <v>0111</v>
      </c>
      <c r="Q41" s="63">
        <v>1</v>
      </c>
      <c r="R41" s="62"/>
      <c r="S41" s="17" t="s">
        <v>1568</v>
      </c>
      <c r="T41" s="64">
        <v>6.27</v>
      </c>
      <c r="U41" s="17" t="s">
        <v>1569</v>
      </c>
      <c r="V41" s="64">
        <v>5.94</v>
      </c>
      <c r="W41" s="64">
        <f t="shared" si="0"/>
        <v>12.21</v>
      </c>
      <c r="X41" s="17" t="s">
        <v>20</v>
      </c>
      <c r="Y41" s="64">
        <v>6.83</v>
      </c>
      <c r="Z41" s="65" t="s">
        <v>32</v>
      </c>
      <c r="AA41" s="66" t="s">
        <v>32</v>
      </c>
      <c r="AB41" s="67">
        <f t="shared" si="1"/>
        <v>19.04</v>
      </c>
      <c r="AC41" s="17"/>
      <c r="AD41" s="17"/>
      <c r="AE41" s="13">
        <v>7.47</v>
      </c>
      <c r="AF41" s="16" t="s">
        <v>1570</v>
      </c>
      <c r="AG41" s="16" t="s">
        <v>1571</v>
      </c>
      <c r="AH41" s="28">
        <v>43227</v>
      </c>
      <c r="AI41" s="16">
        <v>545</v>
      </c>
      <c r="AJ41" s="24" t="s">
        <v>1786</v>
      </c>
      <c r="AK41" s="17" t="s">
        <v>1787</v>
      </c>
      <c r="AL41" s="17"/>
      <c r="AM41" s="22"/>
      <c r="AN41" s="70"/>
      <c r="AO41" s="17"/>
      <c r="AP41" s="16"/>
      <c r="AQ41" s="16">
        <v>188</v>
      </c>
    </row>
    <row r="42" spans="1:50" ht="17.25" customHeight="1" x14ac:dyDescent="0.3">
      <c r="A42" s="59" t="s">
        <v>100</v>
      </c>
      <c r="B42" s="16">
        <f t="shared" si="2"/>
        <v>36</v>
      </c>
      <c r="C42" s="61" t="s">
        <v>4404</v>
      </c>
      <c r="D42" s="17" t="s">
        <v>1788</v>
      </c>
      <c r="E42" s="17" t="s">
        <v>1789</v>
      </c>
      <c r="F42" s="60" t="s">
        <v>42</v>
      </c>
      <c r="G42" s="16"/>
      <c r="H42" s="28">
        <v>34163</v>
      </c>
      <c r="I42" s="17" t="s">
        <v>31</v>
      </c>
      <c r="J42" s="28"/>
      <c r="K42" s="25" t="s">
        <v>1790</v>
      </c>
      <c r="L42" s="17" t="s">
        <v>1565</v>
      </c>
      <c r="M42" s="62" t="s">
        <v>1566</v>
      </c>
      <c r="N42" s="62" t="s">
        <v>27</v>
      </c>
      <c r="O42" s="62"/>
      <c r="P42" s="62" t="str">
        <f>VLOOKUP(N42,[1]Sheet2!$C:$E,3,0)</f>
        <v>0111</v>
      </c>
      <c r="Q42" s="63">
        <v>1</v>
      </c>
      <c r="R42" s="62"/>
      <c r="S42" s="17" t="s">
        <v>1568</v>
      </c>
      <c r="T42" s="64">
        <v>6.21</v>
      </c>
      <c r="U42" s="17" t="s">
        <v>1569</v>
      </c>
      <c r="V42" s="64">
        <v>7.15</v>
      </c>
      <c r="W42" s="64">
        <f t="shared" si="0"/>
        <v>13.36</v>
      </c>
      <c r="X42" s="17" t="s">
        <v>20</v>
      </c>
      <c r="Y42" s="64">
        <v>7.06</v>
      </c>
      <c r="Z42" s="62" t="s">
        <v>112</v>
      </c>
      <c r="AA42" s="64">
        <v>86.300000000000011</v>
      </c>
      <c r="AB42" s="67">
        <f t="shared" si="1"/>
        <v>20.419999999999998</v>
      </c>
      <c r="AC42" s="17"/>
      <c r="AD42" s="17"/>
      <c r="AE42" s="13">
        <v>7.8</v>
      </c>
      <c r="AF42" s="16" t="s">
        <v>112</v>
      </c>
      <c r="AG42" s="16"/>
      <c r="AH42" s="28"/>
      <c r="AI42" s="74"/>
      <c r="AJ42" s="19" t="s">
        <v>1791</v>
      </c>
      <c r="AK42" s="76" t="s">
        <v>1792</v>
      </c>
      <c r="AL42" s="17" t="s">
        <v>1632</v>
      </c>
      <c r="AM42" s="22" t="s">
        <v>1793</v>
      </c>
      <c r="AN42" s="70">
        <v>40231</v>
      </c>
      <c r="AO42" s="17" t="s">
        <v>31</v>
      </c>
      <c r="AP42" s="16"/>
      <c r="AQ42" s="16">
        <v>76</v>
      </c>
    </row>
    <row r="43" spans="1:50" ht="17.25" customHeight="1" x14ac:dyDescent="0.3">
      <c r="A43" s="59" t="s">
        <v>101</v>
      </c>
      <c r="B43" s="16">
        <f t="shared" si="2"/>
        <v>37</v>
      </c>
      <c r="C43" s="61" t="s">
        <v>4405</v>
      </c>
      <c r="D43" s="17" t="s">
        <v>1358</v>
      </c>
      <c r="E43" s="17" t="s">
        <v>1794</v>
      </c>
      <c r="F43" s="16"/>
      <c r="G43" s="16" t="s">
        <v>25</v>
      </c>
      <c r="H43" s="28">
        <v>34588</v>
      </c>
      <c r="I43" s="17" t="s">
        <v>556</v>
      </c>
      <c r="J43" s="28">
        <v>43229</v>
      </c>
      <c r="K43" s="25" t="s">
        <v>1795</v>
      </c>
      <c r="L43" s="17" t="s">
        <v>1565</v>
      </c>
      <c r="M43" s="62" t="s">
        <v>1566</v>
      </c>
      <c r="N43" s="62" t="s">
        <v>27</v>
      </c>
      <c r="O43" s="62"/>
      <c r="P43" s="62" t="str">
        <f>VLOOKUP(N43,[1]Sheet2!$C:$E,3,0)</f>
        <v>0111</v>
      </c>
      <c r="Q43" s="63">
        <v>1</v>
      </c>
      <c r="R43" s="62"/>
      <c r="S43" s="17" t="s">
        <v>1568</v>
      </c>
      <c r="T43" s="64">
        <v>6.21</v>
      </c>
      <c r="U43" s="17" t="s">
        <v>1569</v>
      </c>
      <c r="V43" s="64">
        <v>6.65</v>
      </c>
      <c r="W43" s="64">
        <f t="shared" si="0"/>
        <v>12.86</v>
      </c>
      <c r="X43" s="17" t="s">
        <v>20</v>
      </c>
      <c r="Y43" s="64">
        <v>7.77</v>
      </c>
      <c r="Z43" s="65" t="s">
        <v>32</v>
      </c>
      <c r="AA43" s="66" t="s">
        <v>32</v>
      </c>
      <c r="AB43" s="67">
        <f t="shared" si="1"/>
        <v>20.63</v>
      </c>
      <c r="AC43" s="17"/>
      <c r="AD43" s="17"/>
      <c r="AE43" s="13">
        <v>7.78</v>
      </c>
      <c r="AF43" s="16" t="s">
        <v>1570</v>
      </c>
      <c r="AG43" s="16" t="s">
        <v>1571</v>
      </c>
      <c r="AH43" s="28">
        <v>43185</v>
      </c>
      <c r="AI43" s="16">
        <v>855</v>
      </c>
      <c r="AJ43" s="24" t="s">
        <v>1796</v>
      </c>
      <c r="AK43" s="17" t="s">
        <v>1797</v>
      </c>
      <c r="AL43" s="17" t="s">
        <v>1798</v>
      </c>
      <c r="AM43" s="22" t="s">
        <v>1799</v>
      </c>
      <c r="AN43" s="70">
        <v>40382</v>
      </c>
      <c r="AO43" s="17" t="s">
        <v>556</v>
      </c>
      <c r="AP43" s="16"/>
      <c r="AQ43" s="16">
        <v>64</v>
      </c>
    </row>
    <row r="44" spans="1:50" ht="17.25" customHeight="1" x14ac:dyDescent="0.3">
      <c r="A44" s="59" t="s">
        <v>102</v>
      </c>
      <c r="B44" s="16">
        <f t="shared" si="2"/>
        <v>38</v>
      </c>
      <c r="C44" s="61" t="s">
        <v>4406</v>
      </c>
      <c r="D44" s="17" t="s">
        <v>1800</v>
      </c>
      <c r="E44" s="17" t="s">
        <v>1801</v>
      </c>
      <c r="F44" s="16"/>
      <c r="G44" s="16"/>
      <c r="H44" s="28">
        <v>34432</v>
      </c>
      <c r="I44" s="17" t="s">
        <v>38</v>
      </c>
      <c r="J44" s="28"/>
      <c r="K44" s="25" t="s">
        <v>1802</v>
      </c>
      <c r="L44" s="17" t="s">
        <v>1565</v>
      </c>
      <c r="M44" s="62" t="s">
        <v>1566</v>
      </c>
      <c r="N44" s="62" t="s">
        <v>27</v>
      </c>
      <c r="O44" s="62"/>
      <c r="P44" s="62" t="str">
        <f>VLOOKUP(N44,[1]Sheet2!$C:$E,3,0)</f>
        <v>0111</v>
      </c>
      <c r="Q44" s="63">
        <v>1</v>
      </c>
      <c r="R44" s="62"/>
      <c r="S44" s="17" t="s">
        <v>1568</v>
      </c>
      <c r="T44" s="64">
        <v>5.9</v>
      </c>
      <c r="U44" s="17" t="s">
        <v>1569</v>
      </c>
      <c r="V44" s="64">
        <v>6.04</v>
      </c>
      <c r="W44" s="64">
        <f t="shared" si="0"/>
        <v>11.940000000000001</v>
      </c>
      <c r="X44" s="17" t="s">
        <v>20</v>
      </c>
      <c r="Y44" s="64">
        <v>7.02</v>
      </c>
      <c r="Z44" s="62" t="s">
        <v>29</v>
      </c>
      <c r="AA44" s="64">
        <v>72.5</v>
      </c>
      <c r="AB44" s="67">
        <f t="shared" si="1"/>
        <v>18.96</v>
      </c>
      <c r="AC44" s="17"/>
      <c r="AD44" s="17"/>
      <c r="AE44" s="13">
        <v>7.19</v>
      </c>
      <c r="AF44" s="16" t="s">
        <v>29</v>
      </c>
      <c r="AG44" s="16"/>
      <c r="AH44" s="28"/>
      <c r="AI44" s="74"/>
      <c r="AJ44" s="24" t="s">
        <v>1803</v>
      </c>
      <c r="AK44" s="17" t="s">
        <v>1804</v>
      </c>
      <c r="AL44" s="17" t="s">
        <v>1805</v>
      </c>
      <c r="AM44" s="22" t="s">
        <v>1806</v>
      </c>
      <c r="AN44" s="70">
        <v>40958</v>
      </c>
      <c r="AO44" s="17" t="s">
        <v>38</v>
      </c>
      <c r="AP44" s="16"/>
      <c r="AQ44" s="16">
        <v>195</v>
      </c>
    </row>
    <row r="45" spans="1:50" ht="17.25" customHeight="1" x14ac:dyDescent="0.3">
      <c r="A45" s="59" t="s">
        <v>105</v>
      </c>
      <c r="B45" s="16">
        <f t="shared" si="2"/>
        <v>39</v>
      </c>
      <c r="C45" s="61" t="s">
        <v>4407</v>
      </c>
      <c r="D45" s="17" t="s">
        <v>1807</v>
      </c>
      <c r="E45" s="17" t="s">
        <v>1808</v>
      </c>
      <c r="F45" s="16"/>
      <c r="G45" s="16"/>
      <c r="H45" s="28">
        <v>34429</v>
      </c>
      <c r="I45" s="17" t="s">
        <v>1745</v>
      </c>
      <c r="J45" s="28"/>
      <c r="K45" s="25" t="s">
        <v>1809</v>
      </c>
      <c r="L45" s="17" t="s">
        <v>1565</v>
      </c>
      <c r="M45" s="62" t="s">
        <v>1566</v>
      </c>
      <c r="N45" s="62" t="s">
        <v>27</v>
      </c>
      <c r="O45" s="62"/>
      <c r="P45" s="62" t="str">
        <f>VLOOKUP(N45,[1]Sheet2!$C:$E,3,0)</f>
        <v>0111</v>
      </c>
      <c r="Q45" s="63">
        <v>1</v>
      </c>
      <c r="R45" s="62"/>
      <c r="S45" s="17" t="s">
        <v>1568</v>
      </c>
      <c r="T45" s="64">
        <v>6.38</v>
      </c>
      <c r="U45" s="17" t="s">
        <v>1569</v>
      </c>
      <c r="V45" s="64">
        <v>6.92</v>
      </c>
      <c r="W45" s="64">
        <f t="shared" si="0"/>
        <v>13.3</v>
      </c>
      <c r="X45" s="17" t="s">
        <v>20</v>
      </c>
      <c r="Y45" s="64">
        <v>6.48</v>
      </c>
      <c r="Z45" s="62" t="s">
        <v>112</v>
      </c>
      <c r="AA45" s="64">
        <v>87.5</v>
      </c>
      <c r="AB45" s="67">
        <f t="shared" si="1"/>
        <v>19.78</v>
      </c>
      <c r="AC45" s="17"/>
      <c r="AD45" s="17"/>
      <c r="AE45" s="13">
        <v>7.51</v>
      </c>
      <c r="AF45" s="16" t="s">
        <v>112</v>
      </c>
      <c r="AG45" s="16"/>
      <c r="AH45" s="28"/>
      <c r="AI45" s="74"/>
      <c r="AJ45" s="24" t="s">
        <v>1810</v>
      </c>
      <c r="AK45" s="76" t="s">
        <v>1811</v>
      </c>
      <c r="AL45" s="17" t="s">
        <v>1812</v>
      </c>
      <c r="AM45" s="22" t="s">
        <v>1813</v>
      </c>
      <c r="AN45" s="70">
        <v>40823</v>
      </c>
      <c r="AO45" s="17" t="s">
        <v>1745</v>
      </c>
      <c r="AP45" s="16"/>
      <c r="AQ45" s="16">
        <v>114</v>
      </c>
    </row>
    <row r="46" spans="1:50" ht="17.25" customHeight="1" x14ac:dyDescent="0.3">
      <c r="A46" s="59" t="s">
        <v>108</v>
      </c>
      <c r="B46" s="16">
        <f t="shared" si="2"/>
        <v>40</v>
      </c>
      <c r="C46" s="61" t="s">
        <v>4408</v>
      </c>
      <c r="D46" s="17" t="s">
        <v>1814</v>
      </c>
      <c r="E46" s="17" t="s">
        <v>808</v>
      </c>
      <c r="F46" s="16" t="s">
        <v>42</v>
      </c>
      <c r="G46" s="16"/>
      <c r="H46" s="28">
        <v>34393</v>
      </c>
      <c r="I46" s="17" t="s">
        <v>26</v>
      </c>
      <c r="J46" s="28"/>
      <c r="K46" s="25" t="s">
        <v>1815</v>
      </c>
      <c r="L46" s="17" t="s">
        <v>1565</v>
      </c>
      <c r="M46" s="62" t="s">
        <v>1566</v>
      </c>
      <c r="N46" s="62" t="s">
        <v>27</v>
      </c>
      <c r="O46" s="62"/>
      <c r="P46" s="62" t="str">
        <f>VLOOKUP(N46,[1]Sheet2!$C:$E,3,0)</f>
        <v>0111</v>
      </c>
      <c r="Q46" s="63">
        <v>1</v>
      </c>
      <c r="R46" s="62" t="s">
        <v>1770</v>
      </c>
      <c r="S46" s="17" t="s">
        <v>1568</v>
      </c>
      <c r="T46" s="64">
        <v>5.75</v>
      </c>
      <c r="U46" s="17" t="s">
        <v>1569</v>
      </c>
      <c r="V46" s="64">
        <v>8.23</v>
      </c>
      <c r="W46" s="64">
        <f t="shared" si="0"/>
        <v>13.98</v>
      </c>
      <c r="X46" s="17" t="s">
        <v>20</v>
      </c>
      <c r="Y46" s="64">
        <v>6.56</v>
      </c>
      <c r="Z46" s="62" t="s">
        <v>112</v>
      </c>
      <c r="AA46" s="64">
        <v>86.300000000000011</v>
      </c>
      <c r="AB46" s="67">
        <f t="shared" si="1"/>
        <v>20.54</v>
      </c>
      <c r="AC46" s="17"/>
      <c r="AD46" s="17"/>
      <c r="AE46" s="13">
        <v>7.82</v>
      </c>
      <c r="AF46" s="16" t="s">
        <v>112</v>
      </c>
      <c r="AG46" s="16"/>
      <c r="AH46" s="28"/>
      <c r="AI46" s="74"/>
      <c r="AJ46" s="24" t="s">
        <v>1816</v>
      </c>
      <c r="AK46" s="76" t="s">
        <v>1817</v>
      </c>
      <c r="AL46" s="17" t="s">
        <v>1818</v>
      </c>
      <c r="AM46" s="22" t="s">
        <v>1819</v>
      </c>
      <c r="AN46" s="70">
        <v>40555</v>
      </c>
      <c r="AO46" s="17" t="s">
        <v>26</v>
      </c>
      <c r="AP46" s="16"/>
      <c r="AQ46" s="16">
        <v>67</v>
      </c>
    </row>
    <row r="47" spans="1:50" ht="17.25" customHeight="1" x14ac:dyDescent="0.3">
      <c r="A47" s="59" t="s">
        <v>109</v>
      </c>
      <c r="B47" s="16">
        <f t="shared" si="2"/>
        <v>41</v>
      </c>
      <c r="C47" s="61" t="s">
        <v>4409</v>
      </c>
      <c r="D47" s="17" t="s">
        <v>1820</v>
      </c>
      <c r="E47" s="17" t="s">
        <v>808</v>
      </c>
      <c r="F47" s="16" t="s">
        <v>42</v>
      </c>
      <c r="G47" s="16"/>
      <c r="H47" s="28">
        <v>34484</v>
      </c>
      <c r="I47" s="17" t="s">
        <v>62</v>
      </c>
      <c r="J47" s="28"/>
      <c r="K47" s="25" t="s">
        <v>1821</v>
      </c>
      <c r="L47" s="17" t="s">
        <v>1565</v>
      </c>
      <c r="M47" s="62" t="s">
        <v>1566</v>
      </c>
      <c r="N47" s="62" t="s">
        <v>27</v>
      </c>
      <c r="O47" s="62"/>
      <c r="P47" s="62" t="str">
        <f>VLOOKUP(N47,[1]Sheet2!$C:$E,3,0)</f>
        <v>0111</v>
      </c>
      <c r="Q47" s="63">
        <v>1</v>
      </c>
      <c r="R47" s="62"/>
      <c r="S47" s="17" t="s">
        <v>1568</v>
      </c>
      <c r="T47" s="64">
        <v>5.98</v>
      </c>
      <c r="U47" s="17" t="s">
        <v>1569</v>
      </c>
      <c r="V47" s="64">
        <v>6.58</v>
      </c>
      <c r="W47" s="64">
        <f t="shared" si="0"/>
        <v>12.56</v>
      </c>
      <c r="X47" s="17" t="s">
        <v>20</v>
      </c>
      <c r="Y47" s="64">
        <v>6.65</v>
      </c>
      <c r="Z47" s="65" t="s">
        <v>32</v>
      </c>
      <c r="AA47" s="66" t="s">
        <v>32</v>
      </c>
      <c r="AB47" s="67">
        <f t="shared" si="1"/>
        <v>19.21</v>
      </c>
      <c r="AC47" s="17"/>
      <c r="AD47" s="17"/>
      <c r="AE47" s="13">
        <v>8.32</v>
      </c>
      <c r="AF47" s="16" t="s">
        <v>1570</v>
      </c>
      <c r="AG47" s="16" t="s">
        <v>1624</v>
      </c>
      <c r="AH47" s="28">
        <v>42927</v>
      </c>
      <c r="AI47" s="16">
        <v>66</v>
      </c>
      <c r="AJ47" s="24" t="s">
        <v>1822</v>
      </c>
      <c r="AK47" s="17" t="s">
        <v>1823</v>
      </c>
      <c r="AL47" s="17"/>
      <c r="AM47" s="22"/>
      <c r="AN47" s="70"/>
      <c r="AO47" s="17"/>
      <c r="AP47" s="16"/>
      <c r="AQ47" s="16">
        <v>164</v>
      </c>
    </row>
    <row r="48" spans="1:50" ht="17.25" customHeight="1" x14ac:dyDescent="0.3">
      <c r="A48" s="59" t="s">
        <v>110</v>
      </c>
      <c r="B48" s="16">
        <f t="shared" si="2"/>
        <v>42</v>
      </c>
      <c r="C48" s="61" t="s">
        <v>4410</v>
      </c>
      <c r="D48" s="17" t="s">
        <v>1824</v>
      </c>
      <c r="E48" s="17" t="s">
        <v>1825</v>
      </c>
      <c r="F48" s="16"/>
      <c r="G48" s="16"/>
      <c r="H48" s="28">
        <v>34185</v>
      </c>
      <c r="I48" s="17" t="s">
        <v>165</v>
      </c>
      <c r="J48" s="28"/>
      <c r="K48" s="25" t="s">
        <v>1826</v>
      </c>
      <c r="L48" s="17" t="s">
        <v>1565</v>
      </c>
      <c r="M48" s="62" t="s">
        <v>1566</v>
      </c>
      <c r="N48" s="62" t="s">
        <v>27</v>
      </c>
      <c r="O48" s="62"/>
      <c r="P48" s="62" t="str">
        <f>VLOOKUP(N48,[1]Sheet2!$C:$E,3,0)</f>
        <v>0111</v>
      </c>
      <c r="Q48" s="63">
        <v>1</v>
      </c>
      <c r="R48" s="62"/>
      <c r="S48" s="17" t="s">
        <v>1568</v>
      </c>
      <c r="T48" s="64">
        <v>5.81</v>
      </c>
      <c r="U48" s="17" t="s">
        <v>1569</v>
      </c>
      <c r="V48" s="64">
        <v>6.75</v>
      </c>
      <c r="W48" s="64">
        <f t="shared" si="0"/>
        <v>12.559999999999999</v>
      </c>
      <c r="X48" s="17" t="s">
        <v>20</v>
      </c>
      <c r="Y48" s="64">
        <v>6.65</v>
      </c>
      <c r="Z48" s="62" t="s">
        <v>29</v>
      </c>
      <c r="AA48" s="64">
        <v>57.5</v>
      </c>
      <c r="AB48" s="67">
        <f t="shared" si="1"/>
        <v>19.21</v>
      </c>
      <c r="AC48" s="17"/>
      <c r="AD48" s="17"/>
      <c r="AE48" s="13">
        <v>7.86</v>
      </c>
      <c r="AF48" s="16" t="s">
        <v>29</v>
      </c>
      <c r="AG48" s="16"/>
      <c r="AH48" s="28"/>
      <c r="AI48" s="74"/>
      <c r="AJ48" s="24" t="s">
        <v>1827</v>
      </c>
      <c r="AK48" s="17" t="s">
        <v>1828</v>
      </c>
      <c r="AL48" s="17" t="s">
        <v>1829</v>
      </c>
      <c r="AM48" s="22" t="s">
        <v>1830</v>
      </c>
      <c r="AN48" s="70">
        <v>41186</v>
      </c>
      <c r="AO48" s="17" t="s">
        <v>165</v>
      </c>
      <c r="AP48" s="16"/>
      <c r="AQ48" s="16">
        <v>167</v>
      </c>
    </row>
    <row r="49" spans="1:43" ht="17.25" customHeight="1" x14ac:dyDescent="0.3">
      <c r="A49" s="59" t="s">
        <v>111</v>
      </c>
      <c r="B49" s="16">
        <f t="shared" si="2"/>
        <v>43</v>
      </c>
      <c r="C49" s="61" t="s">
        <v>4411</v>
      </c>
      <c r="D49" s="17" t="s">
        <v>1831</v>
      </c>
      <c r="E49" s="17" t="s">
        <v>1832</v>
      </c>
      <c r="F49" s="60" t="s">
        <v>42</v>
      </c>
      <c r="G49" s="16"/>
      <c r="H49" s="28">
        <v>34382</v>
      </c>
      <c r="I49" s="17" t="s">
        <v>62</v>
      </c>
      <c r="J49" s="28"/>
      <c r="K49" s="25" t="s">
        <v>1833</v>
      </c>
      <c r="L49" s="17" t="s">
        <v>1565</v>
      </c>
      <c r="M49" s="62" t="s">
        <v>1566</v>
      </c>
      <c r="N49" s="62" t="s">
        <v>27</v>
      </c>
      <c r="O49" s="62"/>
      <c r="P49" s="62" t="str">
        <f>VLOOKUP(N49,[1]Sheet2!$C:$E,3,0)</f>
        <v>0111</v>
      </c>
      <c r="Q49" s="63">
        <v>1</v>
      </c>
      <c r="R49" s="62"/>
      <c r="S49" s="17" t="s">
        <v>1568</v>
      </c>
      <c r="T49" s="64">
        <v>5.73</v>
      </c>
      <c r="U49" s="17" t="s">
        <v>1569</v>
      </c>
      <c r="V49" s="64">
        <v>6.21</v>
      </c>
      <c r="W49" s="64">
        <f t="shared" si="0"/>
        <v>11.940000000000001</v>
      </c>
      <c r="X49" s="17" t="s">
        <v>20</v>
      </c>
      <c r="Y49" s="64">
        <v>6.85</v>
      </c>
      <c r="Z49" s="65" t="s">
        <v>32</v>
      </c>
      <c r="AA49" s="66" t="s">
        <v>32</v>
      </c>
      <c r="AB49" s="67">
        <f t="shared" si="1"/>
        <v>18.79</v>
      </c>
      <c r="AC49" s="17"/>
      <c r="AD49" s="17"/>
      <c r="AE49" s="13">
        <v>8.1300000000000008</v>
      </c>
      <c r="AF49" s="16" t="s">
        <v>1570</v>
      </c>
      <c r="AG49" s="16" t="s">
        <v>1571</v>
      </c>
      <c r="AH49" s="28">
        <v>43049</v>
      </c>
      <c r="AI49" s="16">
        <v>730</v>
      </c>
      <c r="AJ49" s="19" t="s">
        <v>1834</v>
      </c>
      <c r="AK49" s="17" t="s">
        <v>1835</v>
      </c>
      <c r="AL49" s="17" t="s">
        <v>1836</v>
      </c>
      <c r="AM49" s="20" t="s">
        <v>1837</v>
      </c>
      <c r="AN49" s="70">
        <v>43025</v>
      </c>
      <c r="AO49" s="17" t="s">
        <v>1838</v>
      </c>
      <c r="AP49" s="16"/>
      <c r="AQ49" s="16">
        <v>130</v>
      </c>
    </row>
    <row r="50" spans="1:43" ht="17.25" customHeight="1" x14ac:dyDescent="0.3">
      <c r="A50" s="59" t="s">
        <v>113</v>
      </c>
      <c r="B50" s="16">
        <f t="shared" si="2"/>
        <v>44</v>
      </c>
      <c r="C50" s="61" t="s">
        <v>4412</v>
      </c>
      <c r="D50" s="17" t="s">
        <v>1839</v>
      </c>
      <c r="E50" s="17" t="s">
        <v>1840</v>
      </c>
      <c r="F50" s="16"/>
      <c r="G50" s="16"/>
      <c r="H50" s="28">
        <v>34405</v>
      </c>
      <c r="I50" s="17" t="s">
        <v>38</v>
      </c>
      <c r="J50" s="28"/>
      <c r="K50" s="25" t="s">
        <v>1841</v>
      </c>
      <c r="L50" s="17" t="s">
        <v>1565</v>
      </c>
      <c r="M50" s="62" t="s">
        <v>1566</v>
      </c>
      <c r="N50" s="62" t="s">
        <v>27</v>
      </c>
      <c r="O50" s="62"/>
      <c r="P50" s="62" t="str">
        <f>VLOOKUP(N50,[1]Sheet2!$C:$E,3,0)</f>
        <v>0111</v>
      </c>
      <c r="Q50" s="63">
        <v>1</v>
      </c>
      <c r="R50" s="62"/>
      <c r="S50" s="17" t="s">
        <v>1568</v>
      </c>
      <c r="T50" s="64">
        <v>6.27</v>
      </c>
      <c r="U50" s="17" t="s">
        <v>1569</v>
      </c>
      <c r="V50" s="64">
        <v>6.27</v>
      </c>
      <c r="W50" s="64">
        <f t="shared" si="0"/>
        <v>12.54</v>
      </c>
      <c r="X50" s="17" t="s">
        <v>20</v>
      </c>
      <c r="Y50" s="64">
        <v>6.77</v>
      </c>
      <c r="Z50" s="62" t="s">
        <v>29</v>
      </c>
      <c r="AA50" s="64">
        <v>78.8</v>
      </c>
      <c r="AB50" s="67">
        <f t="shared" si="1"/>
        <v>19.309999999999999</v>
      </c>
      <c r="AC50" s="17"/>
      <c r="AD50" s="17"/>
      <c r="AE50" s="13">
        <v>7.5</v>
      </c>
      <c r="AF50" s="16" t="s">
        <v>29</v>
      </c>
      <c r="AG50" s="16"/>
      <c r="AH50" s="28"/>
      <c r="AI50" s="74"/>
      <c r="AJ50" s="24" t="s">
        <v>1842</v>
      </c>
      <c r="AK50" s="17" t="s">
        <v>1843</v>
      </c>
      <c r="AL50" s="17" t="s">
        <v>1844</v>
      </c>
      <c r="AM50" s="22" t="s">
        <v>1845</v>
      </c>
      <c r="AN50" s="70">
        <v>40949</v>
      </c>
      <c r="AO50" s="17" t="s">
        <v>38</v>
      </c>
      <c r="AP50" s="16"/>
      <c r="AQ50" s="16">
        <v>213</v>
      </c>
    </row>
    <row r="51" spans="1:43" ht="17.25" customHeight="1" x14ac:dyDescent="0.3">
      <c r="A51" s="59" t="s">
        <v>115</v>
      </c>
      <c r="B51" s="16">
        <f t="shared" si="2"/>
        <v>45</v>
      </c>
      <c r="C51" s="61" t="s">
        <v>4413</v>
      </c>
      <c r="D51" s="17" t="s">
        <v>1846</v>
      </c>
      <c r="E51" s="17" t="s">
        <v>1847</v>
      </c>
      <c r="F51" s="16"/>
      <c r="G51" s="16"/>
      <c r="H51" s="28">
        <v>34359</v>
      </c>
      <c r="I51" s="17" t="s">
        <v>72</v>
      </c>
      <c r="J51" s="28"/>
      <c r="K51" s="25" t="s">
        <v>1848</v>
      </c>
      <c r="L51" s="17" t="s">
        <v>1565</v>
      </c>
      <c r="M51" s="62" t="s">
        <v>1566</v>
      </c>
      <c r="N51" s="62" t="s">
        <v>27</v>
      </c>
      <c r="O51" s="62"/>
      <c r="P51" s="62" t="str">
        <f>VLOOKUP(N51,[1]Sheet2!$C:$E,3,0)</f>
        <v>0111</v>
      </c>
      <c r="Q51" s="63">
        <v>1</v>
      </c>
      <c r="R51" s="62"/>
      <c r="S51" s="17" t="s">
        <v>1568</v>
      </c>
      <c r="T51" s="64">
        <v>5.6</v>
      </c>
      <c r="U51" s="17" t="s">
        <v>1569</v>
      </c>
      <c r="V51" s="64">
        <v>6.88</v>
      </c>
      <c r="W51" s="64">
        <f t="shared" si="0"/>
        <v>12.48</v>
      </c>
      <c r="X51" s="17" t="s">
        <v>20</v>
      </c>
      <c r="Y51" s="64">
        <v>7.08</v>
      </c>
      <c r="Z51" s="62" t="s">
        <v>29</v>
      </c>
      <c r="AA51" s="64">
        <v>67.5</v>
      </c>
      <c r="AB51" s="67">
        <f t="shared" si="1"/>
        <v>19.560000000000002</v>
      </c>
      <c r="AC51" s="17"/>
      <c r="AD51" s="17"/>
      <c r="AE51" s="13">
        <v>7.8</v>
      </c>
      <c r="AF51" s="16" t="s">
        <v>29</v>
      </c>
      <c r="AG51" s="16"/>
      <c r="AH51" s="28"/>
      <c r="AI51" s="74"/>
      <c r="AJ51" s="24" t="s">
        <v>1849</v>
      </c>
      <c r="AK51" s="76" t="s">
        <v>1850</v>
      </c>
      <c r="AL51" s="17" t="s">
        <v>1851</v>
      </c>
      <c r="AM51" s="22" t="s">
        <v>1852</v>
      </c>
      <c r="AN51" s="70">
        <v>40724</v>
      </c>
      <c r="AO51" s="17" t="s">
        <v>72</v>
      </c>
      <c r="AP51" s="16"/>
      <c r="AQ51" s="16">
        <v>151</v>
      </c>
    </row>
    <row r="52" spans="1:43" ht="17.25" customHeight="1" x14ac:dyDescent="0.3">
      <c r="A52" s="59" t="s">
        <v>116</v>
      </c>
      <c r="B52" s="16">
        <f t="shared" si="2"/>
        <v>46</v>
      </c>
      <c r="C52" s="61" t="s">
        <v>4414</v>
      </c>
      <c r="D52" s="17" t="s">
        <v>1853</v>
      </c>
      <c r="E52" s="17" t="s">
        <v>1854</v>
      </c>
      <c r="F52" s="16"/>
      <c r="G52" s="16"/>
      <c r="H52" s="28">
        <v>34434</v>
      </c>
      <c r="I52" s="17" t="s">
        <v>140</v>
      </c>
      <c r="J52" s="28"/>
      <c r="K52" s="25" t="s">
        <v>1855</v>
      </c>
      <c r="L52" s="17" t="s">
        <v>1565</v>
      </c>
      <c r="M52" s="62" t="s">
        <v>1566</v>
      </c>
      <c r="N52" s="62" t="s">
        <v>27</v>
      </c>
      <c r="O52" s="62"/>
      <c r="P52" s="62" t="str">
        <f>VLOOKUP(N52,[1]Sheet2!$C:$E,3,0)</f>
        <v>0111</v>
      </c>
      <c r="Q52" s="63">
        <v>1</v>
      </c>
      <c r="R52" s="62"/>
      <c r="S52" s="17" t="s">
        <v>1568</v>
      </c>
      <c r="T52" s="64">
        <v>5.6</v>
      </c>
      <c r="U52" s="17" t="s">
        <v>1569</v>
      </c>
      <c r="V52" s="64">
        <v>7.31</v>
      </c>
      <c r="W52" s="64">
        <f t="shared" si="0"/>
        <v>12.91</v>
      </c>
      <c r="X52" s="17" t="s">
        <v>20</v>
      </c>
      <c r="Y52" s="64">
        <v>7.13</v>
      </c>
      <c r="Z52" s="62" t="s">
        <v>29</v>
      </c>
      <c r="AA52" s="64">
        <v>63.8</v>
      </c>
      <c r="AB52" s="67">
        <f t="shared" si="1"/>
        <v>20.04</v>
      </c>
      <c r="AC52" s="17"/>
      <c r="AD52" s="17"/>
      <c r="AE52" s="13">
        <v>7.51</v>
      </c>
      <c r="AF52" s="16" t="s">
        <v>29</v>
      </c>
      <c r="AG52" s="16"/>
      <c r="AH52" s="28"/>
      <c r="AI52" s="74"/>
      <c r="AJ52" s="19" t="s">
        <v>1856</v>
      </c>
      <c r="AK52" s="17" t="s">
        <v>1857</v>
      </c>
      <c r="AL52" s="17" t="s">
        <v>1858</v>
      </c>
      <c r="AM52" s="22" t="s">
        <v>1859</v>
      </c>
      <c r="AN52" s="70">
        <v>40709</v>
      </c>
      <c r="AO52" s="17" t="s">
        <v>140</v>
      </c>
      <c r="AP52" s="16"/>
      <c r="AQ52" s="16">
        <v>209</v>
      </c>
    </row>
    <row r="53" spans="1:43" ht="17.25" customHeight="1" x14ac:dyDescent="0.3">
      <c r="A53" s="59" t="s">
        <v>117</v>
      </c>
      <c r="B53" s="16">
        <f t="shared" si="2"/>
        <v>47</v>
      </c>
      <c r="C53" s="61" t="s">
        <v>4415</v>
      </c>
      <c r="D53" s="17" t="s">
        <v>1860</v>
      </c>
      <c r="E53" s="17" t="s">
        <v>1861</v>
      </c>
      <c r="F53" s="16"/>
      <c r="G53" s="16"/>
      <c r="H53" s="28">
        <v>34367</v>
      </c>
      <c r="I53" s="17" t="s">
        <v>26</v>
      </c>
      <c r="J53" s="28"/>
      <c r="K53" s="25" t="s">
        <v>1862</v>
      </c>
      <c r="L53" s="17" t="s">
        <v>1565</v>
      </c>
      <c r="M53" s="62" t="s">
        <v>1566</v>
      </c>
      <c r="N53" s="62" t="s">
        <v>27</v>
      </c>
      <c r="O53" s="62"/>
      <c r="P53" s="62" t="str">
        <f>VLOOKUP(N53,[1]Sheet2!$C:$E,3,0)</f>
        <v>0111</v>
      </c>
      <c r="Q53" s="63">
        <v>1</v>
      </c>
      <c r="R53" s="62"/>
      <c r="S53" s="17" t="s">
        <v>1568</v>
      </c>
      <c r="T53" s="64">
        <v>6.13</v>
      </c>
      <c r="U53" s="17" t="s">
        <v>1569</v>
      </c>
      <c r="V53" s="64">
        <v>6.21</v>
      </c>
      <c r="W53" s="64">
        <f t="shared" si="0"/>
        <v>12.34</v>
      </c>
      <c r="X53" s="17" t="s">
        <v>20</v>
      </c>
      <c r="Y53" s="64">
        <v>6.5</v>
      </c>
      <c r="Z53" s="62" t="s">
        <v>29</v>
      </c>
      <c r="AA53" s="64">
        <v>66.3</v>
      </c>
      <c r="AB53" s="67">
        <f t="shared" si="1"/>
        <v>18.84</v>
      </c>
      <c r="AC53" s="17"/>
      <c r="AD53" s="17"/>
      <c r="AE53" s="13">
        <v>7.18</v>
      </c>
      <c r="AF53" s="16" t="s">
        <v>29</v>
      </c>
      <c r="AG53" s="16"/>
      <c r="AH53" s="28"/>
      <c r="AI53" s="74"/>
      <c r="AJ53" s="19" t="s">
        <v>1863</v>
      </c>
      <c r="AK53" s="17" t="s">
        <v>1864</v>
      </c>
      <c r="AL53" s="17" t="s">
        <v>1865</v>
      </c>
      <c r="AM53" s="22" t="s">
        <v>1866</v>
      </c>
      <c r="AN53" s="70">
        <v>40518</v>
      </c>
      <c r="AO53" s="17" t="s">
        <v>26</v>
      </c>
      <c r="AP53" s="16"/>
      <c r="AQ53" s="16">
        <v>97</v>
      </c>
    </row>
    <row r="54" spans="1:43" ht="17.25" customHeight="1" x14ac:dyDescent="0.3">
      <c r="A54" s="59" t="s">
        <v>119</v>
      </c>
      <c r="B54" s="16">
        <f t="shared" si="2"/>
        <v>48</v>
      </c>
      <c r="C54" s="61" t="s">
        <v>4416</v>
      </c>
      <c r="D54" s="17" t="s">
        <v>1867</v>
      </c>
      <c r="E54" s="17" t="s">
        <v>1409</v>
      </c>
      <c r="F54" s="16"/>
      <c r="G54" s="16"/>
      <c r="H54" s="28">
        <v>34573</v>
      </c>
      <c r="I54" s="17" t="s">
        <v>43</v>
      </c>
      <c r="J54" s="28"/>
      <c r="K54" s="25" t="s">
        <v>1868</v>
      </c>
      <c r="L54" s="17" t="s">
        <v>1565</v>
      </c>
      <c r="M54" s="62" t="s">
        <v>1566</v>
      </c>
      <c r="N54" s="62" t="s">
        <v>27</v>
      </c>
      <c r="O54" s="62"/>
      <c r="P54" s="62" t="str">
        <f>VLOOKUP(N54,[1]Sheet2!$C:$E,3,0)</f>
        <v>0111</v>
      </c>
      <c r="Q54" s="63">
        <v>1</v>
      </c>
      <c r="R54" s="62"/>
      <c r="S54" s="17" t="s">
        <v>1568</v>
      </c>
      <c r="T54" s="64">
        <v>6.56</v>
      </c>
      <c r="U54" s="17" t="s">
        <v>1569</v>
      </c>
      <c r="V54" s="64">
        <v>5.96</v>
      </c>
      <c r="W54" s="64">
        <f t="shared" si="0"/>
        <v>12.52</v>
      </c>
      <c r="X54" s="17" t="s">
        <v>20</v>
      </c>
      <c r="Y54" s="64">
        <v>6.98</v>
      </c>
      <c r="Z54" s="65" t="s">
        <v>32</v>
      </c>
      <c r="AA54" s="66" t="s">
        <v>32</v>
      </c>
      <c r="AB54" s="67">
        <f t="shared" si="1"/>
        <v>19.5</v>
      </c>
      <c r="AC54" s="17"/>
      <c r="AD54" s="17"/>
      <c r="AE54" s="13">
        <v>8.1199999999999992</v>
      </c>
      <c r="AF54" s="16" t="s">
        <v>1570</v>
      </c>
      <c r="AG54" s="16" t="s">
        <v>1571</v>
      </c>
      <c r="AH54" s="28">
        <v>43206</v>
      </c>
      <c r="AI54" s="16">
        <v>725</v>
      </c>
      <c r="AJ54" s="24" t="s">
        <v>1869</v>
      </c>
      <c r="AK54" s="17" t="s">
        <v>1870</v>
      </c>
      <c r="AL54" s="17" t="s">
        <v>1871</v>
      </c>
      <c r="AM54" s="22" t="s">
        <v>1872</v>
      </c>
      <c r="AN54" s="70">
        <v>42573</v>
      </c>
      <c r="AO54" s="17" t="s">
        <v>43</v>
      </c>
      <c r="AP54" s="16"/>
      <c r="AQ54" s="16">
        <v>135</v>
      </c>
    </row>
    <row r="55" spans="1:43" ht="17.25" customHeight="1" x14ac:dyDescent="0.3">
      <c r="A55" s="59" t="s">
        <v>121</v>
      </c>
      <c r="B55" s="16">
        <f t="shared" si="2"/>
        <v>49</v>
      </c>
      <c r="C55" s="61" t="s">
        <v>4417</v>
      </c>
      <c r="D55" s="17" t="s">
        <v>1873</v>
      </c>
      <c r="E55" s="17" t="s">
        <v>1874</v>
      </c>
      <c r="F55" s="16"/>
      <c r="G55" s="16"/>
      <c r="H55" s="28">
        <v>34609</v>
      </c>
      <c r="I55" s="17" t="s">
        <v>506</v>
      </c>
      <c r="J55" s="28">
        <v>43047</v>
      </c>
      <c r="K55" s="25" t="s">
        <v>1875</v>
      </c>
      <c r="L55" s="17" t="s">
        <v>1565</v>
      </c>
      <c r="M55" s="62" t="s">
        <v>1566</v>
      </c>
      <c r="N55" s="62" t="s">
        <v>27</v>
      </c>
      <c r="O55" s="62"/>
      <c r="P55" s="62" t="str">
        <f>VLOOKUP(N55,[1]Sheet2!$C:$E,3,0)</f>
        <v>0111</v>
      </c>
      <c r="Q55" s="63">
        <v>1</v>
      </c>
      <c r="R55" s="62"/>
      <c r="S55" s="17" t="s">
        <v>1568</v>
      </c>
      <c r="T55" s="64">
        <v>5.54</v>
      </c>
      <c r="U55" s="17" t="s">
        <v>1569</v>
      </c>
      <c r="V55" s="64">
        <v>7.19</v>
      </c>
      <c r="W55" s="64">
        <f t="shared" si="0"/>
        <v>12.73</v>
      </c>
      <c r="X55" s="17" t="s">
        <v>20</v>
      </c>
      <c r="Y55" s="64">
        <v>7.42</v>
      </c>
      <c r="Z55" s="65" t="s">
        <v>32</v>
      </c>
      <c r="AA55" s="66" t="s">
        <v>32</v>
      </c>
      <c r="AB55" s="67">
        <f t="shared" si="1"/>
        <v>20.149999999999999</v>
      </c>
      <c r="AC55" s="17"/>
      <c r="AD55" s="17"/>
      <c r="AE55" s="13">
        <v>7.54</v>
      </c>
      <c r="AF55" s="16" t="s">
        <v>1570</v>
      </c>
      <c r="AG55" s="16" t="s">
        <v>1571</v>
      </c>
      <c r="AH55" s="28">
        <v>42969</v>
      </c>
      <c r="AI55" s="16">
        <v>520</v>
      </c>
      <c r="AJ55" s="24" t="s">
        <v>1876</v>
      </c>
      <c r="AK55" s="17" t="s">
        <v>1877</v>
      </c>
      <c r="AL55" s="17"/>
      <c r="AM55" s="22"/>
      <c r="AN55" s="70"/>
      <c r="AO55" s="17"/>
      <c r="AP55" s="16"/>
      <c r="AQ55" s="16">
        <v>92</v>
      </c>
    </row>
    <row r="56" spans="1:43" ht="17.25" customHeight="1" x14ac:dyDescent="0.3">
      <c r="A56" s="59" t="s">
        <v>122</v>
      </c>
      <c r="B56" s="16">
        <f t="shared" si="2"/>
        <v>50</v>
      </c>
      <c r="C56" s="61" t="s">
        <v>4418</v>
      </c>
      <c r="D56" s="17" t="s">
        <v>1878</v>
      </c>
      <c r="E56" s="17" t="s">
        <v>1879</v>
      </c>
      <c r="F56" s="16" t="s">
        <v>42</v>
      </c>
      <c r="G56" s="16"/>
      <c r="H56" s="28">
        <v>34617</v>
      </c>
      <c r="I56" s="17" t="s">
        <v>72</v>
      </c>
      <c r="J56" s="28"/>
      <c r="K56" s="25" t="s">
        <v>1880</v>
      </c>
      <c r="L56" s="17" t="s">
        <v>1565</v>
      </c>
      <c r="M56" s="62" t="s">
        <v>1566</v>
      </c>
      <c r="N56" s="62" t="s">
        <v>27</v>
      </c>
      <c r="O56" s="62"/>
      <c r="P56" s="62" t="str">
        <f>VLOOKUP(N56,[1]Sheet2!$C:$E,3,0)</f>
        <v>0111</v>
      </c>
      <c r="Q56" s="63">
        <v>1</v>
      </c>
      <c r="R56" s="62"/>
      <c r="S56" s="17" t="s">
        <v>1568</v>
      </c>
      <c r="T56" s="64">
        <v>5.9</v>
      </c>
      <c r="U56" s="17" t="s">
        <v>1569</v>
      </c>
      <c r="V56" s="64">
        <v>7.02</v>
      </c>
      <c r="W56" s="64">
        <f t="shared" si="0"/>
        <v>12.92</v>
      </c>
      <c r="X56" s="17" t="s">
        <v>20</v>
      </c>
      <c r="Y56" s="64">
        <v>6.88</v>
      </c>
      <c r="Z56" s="65" t="s">
        <v>32</v>
      </c>
      <c r="AA56" s="66" t="s">
        <v>32</v>
      </c>
      <c r="AB56" s="67">
        <f t="shared" si="1"/>
        <v>19.8</v>
      </c>
      <c r="AC56" s="17"/>
      <c r="AD56" s="17"/>
      <c r="AE56" s="13">
        <v>8.2799999999999994</v>
      </c>
      <c r="AF56" s="16" t="s">
        <v>1570</v>
      </c>
      <c r="AG56" s="16" t="s">
        <v>1571</v>
      </c>
      <c r="AH56" s="28">
        <v>43242</v>
      </c>
      <c r="AI56" s="16">
        <v>705</v>
      </c>
      <c r="AJ56" s="24" t="s">
        <v>1881</v>
      </c>
      <c r="AK56" s="17" t="s">
        <v>1882</v>
      </c>
      <c r="AL56" s="17" t="s">
        <v>1883</v>
      </c>
      <c r="AM56" s="22" t="s">
        <v>1884</v>
      </c>
      <c r="AN56" s="70">
        <v>43217</v>
      </c>
      <c r="AO56" s="17" t="s">
        <v>72</v>
      </c>
      <c r="AP56" s="16"/>
      <c r="AQ56" s="16">
        <v>113</v>
      </c>
    </row>
    <row r="57" spans="1:43" ht="17.25" customHeight="1" x14ac:dyDescent="0.3">
      <c r="A57" s="59" t="s">
        <v>123</v>
      </c>
      <c r="B57" s="60">
        <v>1</v>
      </c>
      <c r="C57" s="61" t="s">
        <v>4419</v>
      </c>
      <c r="D57" s="17" t="s">
        <v>1885</v>
      </c>
      <c r="E57" s="17" t="s">
        <v>1777</v>
      </c>
      <c r="F57" s="16" t="s">
        <v>42</v>
      </c>
      <c r="G57" s="16"/>
      <c r="H57" s="28">
        <v>34411</v>
      </c>
      <c r="I57" s="17" t="s">
        <v>1745</v>
      </c>
      <c r="J57" s="28"/>
      <c r="K57" s="25" t="s">
        <v>1886</v>
      </c>
      <c r="L57" s="17" t="s">
        <v>1565</v>
      </c>
      <c r="M57" s="62" t="s">
        <v>1566</v>
      </c>
      <c r="N57" s="62" t="s">
        <v>85</v>
      </c>
      <c r="O57" s="62"/>
      <c r="P57" s="62" t="str">
        <f>VLOOKUP(N57,[1]Sheet2!$C:$E,3,0)</f>
        <v>0107</v>
      </c>
      <c r="Q57" s="63">
        <v>2</v>
      </c>
      <c r="R57" s="62" t="s">
        <v>1747</v>
      </c>
      <c r="S57" s="17" t="s">
        <v>1568</v>
      </c>
      <c r="T57" s="64">
        <v>5.58</v>
      </c>
      <c r="U57" s="17" t="s">
        <v>1569</v>
      </c>
      <c r="V57" s="64">
        <v>5.63</v>
      </c>
      <c r="W57" s="64">
        <f t="shared" si="0"/>
        <v>11.21</v>
      </c>
      <c r="X57" s="17" t="s">
        <v>20</v>
      </c>
      <c r="Y57" s="64">
        <v>6.92</v>
      </c>
      <c r="Z57" s="62" t="s">
        <v>29</v>
      </c>
      <c r="AA57" s="64">
        <v>78.8</v>
      </c>
      <c r="AB57" s="67">
        <f t="shared" si="1"/>
        <v>18.130000000000003</v>
      </c>
      <c r="AC57" s="17"/>
      <c r="AD57" s="17"/>
      <c r="AE57" s="13">
        <v>8.16</v>
      </c>
      <c r="AF57" s="16" t="s">
        <v>29</v>
      </c>
      <c r="AG57" s="16"/>
      <c r="AH57" s="28"/>
      <c r="AI57" s="74"/>
      <c r="AJ57" s="24" t="s">
        <v>1887</v>
      </c>
      <c r="AK57" s="17" t="s">
        <v>1888</v>
      </c>
      <c r="AL57" s="17"/>
      <c r="AM57" s="22"/>
      <c r="AN57" s="70"/>
      <c r="AO57" s="17"/>
      <c r="AP57" s="16"/>
      <c r="AQ57" s="16">
        <v>42</v>
      </c>
    </row>
    <row r="58" spans="1:43" ht="17.25" customHeight="1" x14ac:dyDescent="0.3">
      <c r="A58" s="59" t="s">
        <v>124</v>
      </c>
      <c r="B58" s="16">
        <f t="shared" si="2"/>
        <v>2</v>
      </c>
      <c r="C58" s="61" t="s">
        <v>4420</v>
      </c>
      <c r="D58" s="11" t="s">
        <v>1889</v>
      </c>
      <c r="E58" s="17" t="s">
        <v>1777</v>
      </c>
      <c r="F58" s="16" t="s">
        <v>42</v>
      </c>
      <c r="G58" s="16"/>
      <c r="H58" s="28">
        <v>34650</v>
      </c>
      <c r="I58" s="17" t="s">
        <v>1890</v>
      </c>
      <c r="J58" s="28"/>
      <c r="K58" s="25" t="s">
        <v>1891</v>
      </c>
      <c r="L58" s="17" t="s">
        <v>1565</v>
      </c>
      <c r="M58" s="62" t="s">
        <v>1566</v>
      </c>
      <c r="N58" s="62" t="s">
        <v>85</v>
      </c>
      <c r="O58" s="62" t="s">
        <v>1892</v>
      </c>
      <c r="P58" s="62" t="str">
        <f>VLOOKUP(N58,[1]Sheet2!$C:$E,3,0)</f>
        <v>0107</v>
      </c>
      <c r="Q58" s="63">
        <v>2</v>
      </c>
      <c r="R58" s="62"/>
      <c r="S58" s="17" t="s">
        <v>1568</v>
      </c>
      <c r="T58" s="64">
        <v>6.56</v>
      </c>
      <c r="U58" s="17" t="s">
        <v>1569</v>
      </c>
      <c r="V58" s="64">
        <v>7.46</v>
      </c>
      <c r="W58" s="64">
        <f t="shared" si="0"/>
        <v>14.02</v>
      </c>
      <c r="X58" s="17" t="s">
        <v>20</v>
      </c>
      <c r="Y58" s="64">
        <v>7.83</v>
      </c>
      <c r="Z58" s="65" t="s">
        <v>32</v>
      </c>
      <c r="AA58" s="66" t="s">
        <v>32</v>
      </c>
      <c r="AB58" s="67">
        <f t="shared" si="1"/>
        <v>21.85</v>
      </c>
      <c r="AC58" s="17"/>
      <c r="AD58" s="17"/>
      <c r="AE58" s="13">
        <v>8.25</v>
      </c>
      <c r="AF58" s="16" t="s">
        <v>1570</v>
      </c>
      <c r="AG58" s="16" t="s">
        <v>1571</v>
      </c>
      <c r="AH58" s="28">
        <v>41806</v>
      </c>
      <c r="AI58" s="16">
        <v>640</v>
      </c>
      <c r="AJ58" s="19" t="s">
        <v>1893</v>
      </c>
      <c r="AK58" s="76" t="s">
        <v>1894</v>
      </c>
      <c r="AL58" s="17" t="s">
        <v>1895</v>
      </c>
      <c r="AM58" s="20" t="s">
        <v>1896</v>
      </c>
      <c r="AN58" s="70">
        <v>41806</v>
      </c>
      <c r="AO58" s="17" t="s">
        <v>43</v>
      </c>
      <c r="AP58" s="16"/>
      <c r="AQ58" s="16">
        <v>277</v>
      </c>
    </row>
    <row r="59" spans="1:43" ht="17.25" customHeight="1" x14ac:dyDescent="0.3">
      <c r="A59" s="59" t="s">
        <v>127</v>
      </c>
      <c r="B59" s="16">
        <f t="shared" si="2"/>
        <v>3</v>
      </c>
      <c r="C59" s="61" t="s">
        <v>4421</v>
      </c>
      <c r="D59" s="17" t="s">
        <v>1897</v>
      </c>
      <c r="E59" s="17" t="s">
        <v>1898</v>
      </c>
      <c r="F59" s="16" t="s">
        <v>42</v>
      </c>
      <c r="G59" s="16"/>
      <c r="H59" s="28">
        <v>34593</v>
      </c>
      <c r="I59" s="21" t="s">
        <v>38</v>
      </c>
      <c r="J59" s="18"/>
      <c r="K59" s="25" t="s">
        <v>1899</v>
      </c>
      <c r="L59" s="21" t="s">
        <v>1565</v>
      </c>
      <c r="M59" s="62" t="s">
        <v>1566</v>
      </c>
      <c r="N59" s="62" t="s">
        <v>85</v>
      </c>
      <c r="O59" s="62"/>
      <c r="P59" s="62" t="str">
        <f>VLOOKUP(N59,[1]Sheet2!$C:$E,3,0)</f>
        <v>0107</v>
      </c>
      <c r="Q59" s="63">
        <v>2</v>
      </c>
      <c r="R59" s="62"/>
      <c r="S59" s="17" t="s">
        <v>1568</v>
      </c>
      <c r="T59" s="64">
        <v>6.35</v>
      </c>
      <c r="U59" s="17" t="s">
        <v>1569</v>
      </c>
      <c r="V59" s="64">
        <v>7.75</v>
      </c>
      <c r="W59" s="64">
        <f t="shared" si="0"/>
        <v>14.1</v>
      </c>
      <c r="X59" s="17" t="s">
        <v>20</v>
      </c>
      <c r="Y59" s="64">
        <v>7.56</v>
      </c>
      <c r="Z59" s="65" t="s">
        <v>32</v>
      </c>
      <c r="AA59" s="66" t="s">
        <v>32</v>
      </c>
      <c r="AB59" s="67">
        <f t="shared" si="1"/>
        <v>21.66</v>
      </c>
      <c r="AC59" s="17"/>
      <c r="AD59" s="17"/>
      <c r="AE59" s="13">
        <v>8.1199999999999992</v>
      </c>
      <c r="AF59" s="16" t="s">
        <v>1570</v>
      </c>
      <c r="AG59" s="16" t="s">
        <v>1571</v>
      </c>
      <c r="AH59" s="28">
        <v>43221</v>
      </c>
      <c r="AI59" s="68">
        <v>695</v>
      </c>
      <c r="AJ59" s="24" t="s">
        <v>1900</v>
      </c>
      <c r="AK59" s="69" t="s">
        <v>1901</v>
      </c>
      <c r="AL59" s="16" t="s">
        <v>1725</v>
      </c>
      <c r="AM59" s="22"/>
      <c r="AN59" s="70"/>
      <c r="AO59" s="17"/>
      <c r="AP59" s="16"/>
      <c r="AQ59" s="16">
        <v>43</v>
      </c>
    </row>
    <row r="60" spans="1:43" ht="17.25" customHeight="1" x14ac:dyDescent="0.3">
      <c r="A60" s="59" t="s">
        <v>128</v>
      </c>
      <c r="B60" s="16">
        <f t="shared" si="2"/>
        <v>4</v>
      </c>
      <c r="C60" s="61" t="s">
        <v>4422</v>
      </c>
      <c r="D60" s="17" t="s">
        <v>1902</v>
      </c>
      <c r="E60" s="17" t="s">
        <v>1903</v>
      </c>
      <c r="F60" s="16"/>
      <c r="G60" s="16" t="s">
        <v>25</v>
      </c>
      <c r="H60" s="28">
        <v>34667</v>
      </c>
      <c r="I60" s="17" t="s">
        <v>43</v>
      </c>
      <c r="J60" s="28"/>
      <c r="K60" s="25" t="s">
        <v>1904</v>
      </c>
      <c r="L60" s="17" t="s">
        <v>1565</v>
      </c>
      <c r="M60" s="62" t="s">
        <v>1566</v>
      </c>
      <c r="N60" s="62" t="s">
        <v>85</v>
      </c>
      <c r="O60" s="62"/>
      <c r="P60" s="62" t="str">
        <f>VLOOKUP(N60,[1]Sheet2!$C:$E,3,0)</f>
        <v>0107</v>
      </c>
      <c r="Q60" s="63">
        <v>2</v>
      </c>
      <c r="R60" s="62"/>
      <c r="S60" s="17" t="s">
        <v>1568</v>
      </c>
      <c r="T60" s="64">
        <v>6.4</v>
      </c>
      <c r="U60" s="17" t="s">
        <v>1569</v>
      </c>
      <c r="V60" s="64">
        <v>7.54</v>
      </c>
      <c r="W60" s="64">
        <f t="shared" si="0"/>
        <v>13.940000000000001</v>
      </c>
      <c r="X60" s="17" t="s">
        <v>20</v>
      </c>
      <c r="Y60" s="64">
        <v>7.67</v>
      </c>
      <c r="Z60" s="65" t="s">
        <v>32</v>
      </c>
      <c r="AA60" s="66" t="s">
        <v>32</v>
      </c>
      <c r="AB60" s="67">
        <f t="shared" si="1"/>
        <v>21.61</v>
      </c>
      <c r="AC60" s="17"/>
      <c r="AD60" s="17"/>
      <c r="AE60" s="13">
        <v>8.09</v>
      </c>
      <c r="AF60" s="16" t="s">
        <v>1570</v>
      </c>
      <c r="AG60" s="16" t="s">
        <v>1571</v>
      </c>
      <c r="AH60" s="28">
        <v>43205</v>
      </c>
      <c r="AI60" s="16">
        <v>635</v>
      </c>
      <c r="AJ60" s="24" t="s">
        <v>1905</v>
      </c>
      <c r="AK60" s="17" t="s">
        <v>1906</v>
      </c>
      <c r="AL60" s="17" t="s">
        <v>1907</v>
      </c>
      <c r="AM60" s="22" t="s">
        <v>1908</v>
      </c>
      <c r="AN60" s="70">
        <v>43189</v>
      </c>
      <c r="AO60" s="17" t="s">
        <v>43</v>
      </c>
      <c r="AP60" s="16"/>
      <c r="AQ60" s="16">
        <v>44</v>
      </c>
    </row>
    <row r="61" spans="1:43" ht="17.25" customHeight="1" x14ac:dyDescent="0.3">
      <c r="A61" s="59" t="s">
        <v>129</v>
      </c>
      <c r="B61" s="16">
        <f t="shared" si="2"/>
        <v>5</v>
      </c>
      <c r="C61" s="61" t="s">
        <v>4423</v>
      </c>
      <c r="D61" s="17" t="s">
        <v>1909</v>
      </c>
      <c r="E61" s="17" t="s">
        <v>1874</v>
      </c>
      <c r="F61" s="16"/>
      <c r="G61" s="16"/>
      <c r="H61" s="28">
        <v>34554</v>
      </c>
      <c r="I61" s="17" t="s">
        <v>43</v>
      </c>
      <c r="J61" s="28"/>
      <c r="K61" s="25" t="s">
        <v>1910</v>
      </c>
      <c r="L61" s="17" t="s">
        <v>1565</v>
      </c>
      <c r="M61" s="62" t="s">
        <v>1566</v>
      </c>
      <c r="N61" s="62" t="s">
        <v>85</v>
      </c>
      <c r="O61" s="62"/>
      <c r="P61" s="62" t="str">
        <f>VLOOKUP(N61,[1]Sheet2!$C:$E,3,0)</f>
        <v>0107</v>
      </c>
      <c r="Q61" s="63">
        <v>2</v>
      </c>
      <c r="R61" s="62"/>
      <c r="S61" s="17" t="s">
        <v>1568</v>
      </c>
      <c r="T61" s="64">
        <v>6.54</v>
      </c>
      <c r="U61" s="17" t="s">
        <v>1569</v>
      </c>
      <c r="V61" s="64">
        <v>7.85</v>
      </c>
      <c r="W61" s="64">
        <f t="shared" si="0"/>
        <v>14.39</v>
      </c>
      <c r="X61" s="17" t="s">
        <v>20</v>
      </c>
      <c r="Y61" s="64">
        <v>8.19</v>
      </c>
      <c r="Z61" s="62" t="s">
        <v>112</v>
      </c>
      <c r="AA61" s="64">
        <v>92.5</v>
      </c>
      <c r="AB61" s="67">
        <f t="shared" si="1"/>
        <v>22.58</v>
      </c>
      <c r="AC61" s="17"/>
      <c r="AD61" s="17"/>
      <c r="AE61" s="13">
        <v>8.27</v>
      </c>
      <c r="AF61" s="16" t="s">
        <v>112</v>
      </c>
      <c r="AG61" s="16"/>
      <c r="AH61" s="28"/>
      <c r="AI61" s="74"/>
      <c r="AJ61" s="24" t="s">
        <v>1911</v>
      </c>
      <c r="AK61" s="17" t="s">
        <v>1912</v>
      </c>
      <c r="AL61" s="17"/>
      <c r="AM61" s="22"/>
      <c r="AN61" s="70"/>
      <c r="AO61" s="17"/>
      <c r="AP61" s="16"/>
      <c r="AQ61" s="16">
        <v>37</v>
      </c>
    </row>
    <row r="62" spans="1:43" ht="17.25" customHeight="1" x14ac:dyDescent="0.3">
      <c r="A62" s="59" t="s">
        <v>131</v>
      </c>
      <c r="B62" s="60">
        <v>1</v>
      </c>
      <c r="C62" s="61" t="s">
        <v>4424</v>
      </c>
      <c r="D62" s="17" t="s">
        <v>135</v>
      </c>
      <c r="E62" s="17" t="s">
        <v>1913</v>
      </c>
      <c r="F62" s="16"/>
      <c r="G62" s="16"/>
      <c r="H62" s="28">
        <v>34641</v>
      </c>
      <c r="I62" s="17" t="s">
        <v>72</v>
      </c>
      <c r="J62" s="28"/>
      <c r="K62" s="25" t="s">
        <v>1914</v>
      </c>
      <c r="L62" s="17" t="s">
        <v>1565</v>
      </c>
      <c r="M62" s="62" t="s">
        <v>1566</v>
      </c>
      <c r="N62" s="62" t="s">
        <v>1915</v>
      </c>
      <c r="O62" s="62"/>
      <c r="P62" s="62" t="str">
        <f>VLOOKUP(N62,[1]Sheet2!$C:$E,3,0)</f>
        <v>0101</v>
      </c>
      <c r="Q62" s="63">
        <v>3</v>
      </c>
      <c r="R62" s="62"/>
      <c r="S62" s="17" t="s">
        <v>1568</v>
      </c>
      <c r="T62" s="64">
        <v>4.75</v>
      </c>
      <c r="U62" s="17" t="s">
        <v>1569</v>
      </c>
      <c r="V62" s="64">
        <v>5.29</v>
      </c>
      <c r="W62" s="64">
        <f t="shared" si="0"/>
        <v>10.039999999999999</v>
      </c>
      <c r="X62" s="17" t="s">
        <v>20</v>
      </c>
      <c r="Y62" s="64">
        <v>5.52</v>
      </c>
      <c r="Z62" s="62" t="s">
        <v>29</v>
      </c>
      <c r="AA62" s="64">
        <v>53.8</v>
      </c>
      <c r="AB62" s="67">
        <f t="shared" si="1"/>
        <v>15.559999999999999</v>
      </c>
      <c r="AC62" s="17"/>
      <c r="AD62" s="17"/>
      <c r="AE62" s="13">
        <v>7.06</v>
      </c>
      <c r="AF62" s="16" t="s">
        <v>29</v>
      </c>
      <c r="AG62" s="16"/>
      <c r="AH62" s="28"/>
      <c r="AI62" s="74"/>
      <c r="AJ62" s="24" t="s">
        <v>1916</v>
      </c>
      <c r="AK62" s="17" t="s">
        <v>1917</v>
      </c>
      <c r="AL62" s="17"/>
      <c r="AM62" s="22" t="s">
        <v>1918</v>
      </c>
      <c r="AN62" s="70">
        <v>40355</v>
      </c>
      <c r="AO62" s="17" t="s">
        <v>72</v>
      </c>
      <c r="AP62" s="16"/>
      <c r="AQ62" s="16">
        <v>470</v>
      </c>
    </row>
    <row r="63" spans="1:43" ht="17.25" customHeight="1" x14ac:dyDescent="0.3">
      <c r="A63" s="59" t="s">
        <v>133</v>
      </c>
      <c r="B63" s="16">
        <f t="shared" si="2"/>
        <v>2</v>
      </c>
      <c r="C63" s="61" t="s">
        <v>4425</v>
      </c>
      <c r="D63" s="17" t="s">
        <v>1919</v>
      </c>
      <c r="E63" s="17" t="s">
        <v>1913</v>
      </c>
      <c r="F63" s="16"/>
      <c r="G63" s="16"/>
      <c r="H63" s="28">
        <v>34500</v>
      </c>
      <c r="I63" s="17" t="s">
        <v>72</v>
      </c>
      <c r="J63" s="28">
        <v>41124</v>
      </c>
      <c r="K63" s="25" t="s">
        <v>1920</v>
      </c>
      <c r="L63" s="17" t="s">
        <v>1565</v>
      </c>
      <c r="M63" s="62" t="s">
        <v>1566</v>
      </c>
      <c r="N63" s="62" t="s">
        <v>1915</v>
      </c>
      <c r="O63" s="62" t="s">
        <v>1921</v>
      </c>
      <c r="P63" s="62" t="str">
        <f>VLOOKUP(N63,[1]Sheet2!$C:$E,3,0)</f>
        <v>0101</v>
      </c>
      <c r="Q63" s="63">
        <v>3</v>
      </c>
      <c r="R63" s="62"/>
      <c r="S63" s="17" t="s">
        <v>1568</v>
      </c>
      <c r="T63" s="64">
        <v>4.79</v>
      </c>
      <c r="U63" s="17" t="s">
        <v>1569</v>
      </c>
      <c r="V63" s="64">
        <v>5.9</v>
      </c>
      <c r="W63" s="64">
        <f t="shared" si="0"/>
        <v>10.690000000000001</v>
      </c>
      <c r="X63" s="17" t="s">
        <v>20</v>
      </c>
      <c r="Y63" s="64">
        <v>5.46</v>
      </c>
      <c r="Z63" s="62" t="s">
        <v>29</v>
      </c>
      <c r="AA63" s="64">
        <v>72.5</v>
      </c>
      <c r="AB63" s="67">
        <f t="shared" si="1"/>
        <v>16.150000000000002</v>
      </c>
      <c r="AC63" s="17"/>
      <c r="AD63" s="17"/>
      <c r="AE63" s="13">
        <v>7.08</v>
      </c>
      <c r="AF63" s="16" t="s">
        <v>29</v>
      </c>
      <c r="AG63" s="16"/>
      <c r="AH63" s="28"/>
      <c r="AI63" s="74"/>
      <c r="AJ63" s="24" t="s">
        <v>1922</v>
      </c>
      <c r="AK63" s="17" t="s">
        <v>1923</v>
      </c>
      <c r="AL63" s="17"/>
      <c r="AM63" s="22" t="s">
        <v>1924</v>
      </c>
      <c r="AN63" s="70">
        <v>38828</v>
      </c>
      <c r="AO63" s="17" t="s">
        <v>72</v>
      </c>
      <c r="AP63" s="16"/>
      <c r="AQ63" s="16">
        <v>494</v>
      </c>
    </row>
    <row r="64" spans="1:43" ht="17.25" customHeight="1" x14ac:dyDescent="0.3">
      <c r="A64" s="59" t="s">
        <v>134</v>
      </c>
      <c r="B64" s="16">
        <f t="shared" si="2"/>
        <v>3</v>
      </c>
      <c r="C64" s="61" t="s">
        <v>4426</v>
      </c>
      <c r="D64" s="17" t="s">
        <v>1925</v>
      </c>
      <c r="E64" s="17" t="s">
        <v>1751</v>
      </c>
      <c r="F64" s="16" t="s">
        <v>42</v>
      </c>
      <c r="G64" s="16"/>
      <c r="H64" s="28">
        <v>34674</v>
      </c>
      <c r="I64" s="17" t="s">
        <v>144</v>
      </c>
      <c r="J64" s="16"/>
      <c r="K64" s="25" t="s">
        <v>1926</v>
      </c>
      <c r="L64" s="17" t="s">
        <v>1565</v>
      </c>
      <c r="M64" s="62" t="s">
        <v>1566</v>
      </c>
      <c r="N64" s="62" t="s">
        <v>1915</v>
      </c>
      <c r="O64" s="62"/>
      <c r="P64" s="62" t="str">
        <f>VLOOKUP(N64,[1]Sheet2!$C:$E,3,0)</f>
        <v>0101</v>
      </c>
      <c r="Q64" s="63">
        <v>3</v>
      </c>
      <c r="R64" s="62"/>
      <c r="S64" s="17" t="s">
        <v>1568</v>
      </c>
      <c r="T64" s="64">
        <v>5.6</v>
      </c>
      <c r="U64" s="17" t="s">
        <v>1569</v>
      </c>
      <c r="V64" s="64">
        <v>7.02</v>
      </c>
      <c r="W64" s="64">
        <f t="shared" si="0"/>
        <v>12.62</v>
      </c>
      <c r="X64" s="17" t="s">
        <v>20</v>
      </c>
      <c r="Y64" s="64">
        <v>6.23</v>
      </c>
      <c r="Z64" s="65" t="s">
        <v>32</v>
      </c>
      <c r="AA64" s="66" t="s">
        <v>32</v>
      </c>
      <c r="AB64" s="67">
        <f t="shared" si="1"/>
        <v>18.850000000000001</v>
      </c>
      <c r="AC64" s="17"/>
      <c r="AD64" s="17"/>
      <c r="AE64" s="13">
        <v>7.46</v>
      </c>
      <c r="AF64" s="16" t="s">
        <v>1570</v>
      </c>
      <c r="AG64" s="16" t="s">
        <v>1927</v>
      </c>
      <c r="AH64" s="28">
        <v>42783</v>
      </c>
      <c r="AI64" s="16">
        <v>50.5</v>
      </c>
      <c r="AJ64" s="24" t="s">
        <v>1928</v>
      </c>
      <c r="AK64" s="17" t="s">
        <v>1929</v>
      </c>
      <c r="AL64" s="17" t="s">
        <v>1930</v>
      </c>
      <c r="AM64" s="22" t="s">
        <v>1931</v>
      </c>
      <c r="AN64" s="70">
        <v>39783</v>
      </c>
      <c r="AO64" s="17" t="s">
        <v>144</v>
      </c>
      <c r="AP64" s="16"/>
      <c r="AQ64" s="16">
        <v>206</v>
      </c>
    </row>
    <row r="65" spans="1:50" ht="17.25" customHeight="1" x14ac:dyDescent="0.3">
      <c r="A65" s="59" t="s">
        <v>138</v>
      </c>
      <c r="B65" s="16">
        <f t="shared" si="2"/>
        <v>4</v>
      </c>
      <c r="C65" s="61" t="s">
        <v>4427</v>
      </c>
      <c r="D65" s="17" t="s">
        <v>1932</v>
      </c>
      <c r="E65" s="17" t="s">
        <v>1854</v>
      </c>
      <c r="F65" s="16"/>
      <c r="G65" s="16"/>
      <c r="H65" s="28">
        <v>34469</v>
      </c>
      <c r="I65" s="17" t="s">
        <v>165</v>
      </c>
      <c r="J65" s="28"/>
      <c r="K65" s="25" t="s">
        <v>1933</v>
      </c>
      <c r="L65" s="17" t="s">
        <v>1934</v>
      </c>
      <c r="M65" s="62" t="s">
        <v>1566</v>
      </c>
      <c r="N65" s="62" t="s">
        <v>1915</v>
      </c>
      <c r="O65" s="62"/>
      <c r="P65" s="62" t="str">
        <f>VLOOKUP(N65,[1]Sheet2!$C:$E,3,0)</f>
        <v>0101</v>
      </c>
      <c r="Q65" s="63">
        <v>3</v>
      </c>
      <c r="R65" s="62"/>
      <c r="S65" s="17" t="s">
        <v>1568</v>
      </c>
      <c r="T65" s="64">
        <v>5.0999999999999996</v>
      </c>
      <c r="U65" s="17" t="s">
        <v>1569</v>
      </c>
      <c r="V65" s="64">
        <v>6.04</v>
      </c>
      <c r="W65" s="64">
        <f t="shared" si="0"/>
        <v>11.14</v>
      </c>
      <c r="X65" s="17" t="s">
        <v>20</v>
      </c>
      <c r="Y65" s="64">
        <v>5.73</v>
      </c>
      <c r="Z65" s="62" t="s">
        <v>29</v>
      </c>
      <c r="AA65" s="64">
        <v>72.5</v>
      </c>
      <c r="AB65" s="67">
        <f t="shared" si="1"/>
        <v>16.87</v>
      </c>
      <c r="AC65" s="17"/>
      <c r="AD65" s="17"/>
      <c r="AE65" s="13">
        <v>7.47</v>
      </c>
      <c r="AF65" s="16" t="s">
        <v>29</v>
      </c>
      <c r="AG65" s="16"/>
      <c r="AH65" s="28"/>
      <c r="AI65" s="74"/>
      <c r="AJ65" s="24" t="s">
        <v>1935</v>
      </c>
      <c r="AK65" s="17" t="s">
        <v>1936</v>
      </c>
      <c r="AL65" s="17" t="s">
        <v>1937</v>
      </c>
      <c r="AM65" s="22" t="s">
        <v>1938</v>
      </c>
      <c r="AN65" s="70">
        <v>40205</v>
      </c>
      <c r="AO65" s="17" t="s">
        <v>165</v>
      </c>
      <c r="AP65" s="16"/>
      <c r="AQ65" s="16">
        <v>418</v>
      </c>
    </row>
    <row r="66" spans="1:50" ht="17.25" customHeight="1" x14ac:dyDescent="0.25">
      <c r="A66" s="59" t="s">
        <v>139</v>
      </c>
      <c r="B66" s="60">
        <v>1</v>
      </c>
      <c r="C66" s="61" t="s">
        <v>4428</v>
      </c>
      <c r="D66" s="17" t="s">
        <v>1939</v>
      </c>
      <c r="E66" s="17" t="s">
        <v>29</v>
      </c>
      <c r="F66" s="16" t="s">
        <v>42</v>
      </c>
      <c r="G66" s="16" t="s">
        <v>25</v>
      </c>
      <c r="H66" s="28">
        <v>34692</v>
      </c>
      <c r="I66" s="17" t="s">
        <v>98</v>
      </c>
      <c r="J66" s="28"/>
      <c r="K66" s="25" t="s">
        <v>1940</v>
      </c>
      <c r="L66" s="17" t="s">
        <v>1565</v>
      </c>
      <c r="M66" s="62" t="s">
        <v>1566</v>
      </c>
      <c r="N66" s="62" t="s">
        <v>183</v>
      </c>
      <c r="O66" s="79" t="s">
        <v>1941</v>
      </c>
      <c r="P66" s="62" t="str">
        <f>VLOOKUP(N66,[1]Sheet2!$C:$E,3,0)</f>
        <v>0401</v>
      </c>
      <c r="Q66" s="80">
        <v>4</v>
      </c>
      <c r="R66" s="62"/>
      <c r="S66" s="17" t="s">
        <v>1568</v>
      </c>
      <c r="T66" s="64">
        <v>5.58</v>
      </c>
      <c r="U66" s="17" t="s">
        <v>1569</v>
      </c>
      <c r="V66" s="64">
        <v>5.69</v>
      </c>
      <c r="W66" s="64">
        <f t="shared" si="0"/>
        <v>11.27</v>
      </c>
      <c r="X66" s="17" t="s">
        <v>20</v>
      </c>
      <c r="Y66" s="64">
        <v>5.15</v>
      </c>
      <c r="Z66" s="65" t="s">
        <v>32</v>
      </c>
      <c r="AA66" s="66" t="s">
        <v>32</v>
      </c>
      <c r="AB66" s="67">
        <f t="shared" si="1"/>
        <v>16.420000000000002</v>
      </c>
      <c r="AC66" s="17"/>
      <c r="AD66" s="17"/>
      <c r="AE66" s="13">
        <v>7.09</v>
      </c>
      <c r="AF66" s="16" t="s">
        <v>1570</v>
      </c>
      <c r="AG66" s="16" t="s">
        <v>1571</v>
      </c>
      <c r="AH66" s="28">
        <v>43160</v>
      </c>
      <c r="AI66" s="16">
        <v>565</v>
      </c>
      <c r="AJ66" s="24" t="s">
        <v>1942</v>
      </c>
      <c r="AK66" s="17" t="s">
        <v>1943</v>
      </c>
      <c r="AL66" s="17" t="s">
        <v>1944</v>
      </c>
      <c r="AM66" s="22" t="s">
        <v>1945</v>
      </c>
      <c r="AN66" s="70">
        <v>39899</v>
      </c>
      <c r="AO66" s="17" t="s">
        <v>98</v>
      </c>
      <c r="AP66" s="16"/>
      <c r="AQ66" s="16">
        <v>452</v>
      </c>
    </row>
    <row r="67" spans="1:50" ht="17.25" customHeight="1" x14ac:dyDescent="0.25">
      <c r="A67" s="59" t="s">
        <v>141</v>
      </c>
      <c r="B67" s="16">
        <f t="shared" si="2"/>
        <v>2</v>
      </c>
      <c r="C67" s="61" t="s">
        <v>4429</v>
      </c>
      <c r="D67" s="17" t="s">
        <v>1946</v>
      </c>
      <c r="E67" s="17" t="s">
        <v>1947</v>
      </c>
      <c r="F67" s="16" t="s">
        <v>42</v>
      </c>
      <c r="G67" s="16"/>
      <c r="H67" s="28">
        <v>34448</v>
      </c>
      <c r="I67" s="17" t="s">
        <v>38</v>
      </c>
      <c r="J67" s="28"/>
      <c r="K67" s="25" t="s">
        <v>1948</v>
      </c>
      <c r="L67" s="17" t="s">
        <v>1565</v>
      </c>
      <c r="M67" s="62" t="s">
        <v>1566</v>
      </c>
      <c r="N67" s="62" t="s">
        <v>183</v>
      </c>
      <c r="O67" s="62"/>
      <c r="P67" s="62" t="str">
        <f>VLOOKUP(N67,[1]Sheet2!$C:$E,3,0)</f>
        <v>0401</v>
      </c>
      <c r="Q67" s="80">
        <v>4</v>
      </c>
      <c r="R67" s="62"/>
      <c r="S67" s="17" t="s">
        <v>1568</v>
      </c>
      <c r="T67" s="64">
        <v>5.21</v>
      </c>
      <c r="U67" s="17" t="s">
        <v>1569</v>
      </c>
      <c r="V67" s="64">
        <v>4.88</v>
      </c>
      <c r="W67" s="64">
        <f t="shared" si="0"/>
        <v>10.09</v>
      </c>
      <c r="X67" s="17" t="s">
        <v>20</v>
      </c>
      <c r="Y67" s="64">
        <v>5.46</v>
      </c>
      <c r="Z67" s="62" t="s">
        <v>29</v>
      </c>
      <c r="AA67" s="64">
        <v>85</v>
      </c>
      <c r="AB67" s="67">
        <f t="shared" si="1"/>
        <v>15.55</v>
      </c>
      <c r="AC67" s="17"/>
      <c r="AD67" s="17"/>
      <c r="AE67" s="13">
        <v>7.66</v>
      </c>
      <c r="AF67" s="16" t="s">
        <v>29</v>
      </c>
      <c r="AG67" s="16"/>
      <c r="AH67" s="28"/>
      <c r="AI67" s="74"/>
      <c r="AJ67" s="24" t="s">
        <v>1949</v>
      </c>
      <c r="AK67" s="17" t="s">
        <v>1950</v>
      </c>
      <c r="AL67" s="17"/>
      <c r="AM67" s="22"/>
      <c r="AN67" s="70"/>
      <c r="AO67" s="17"/>
      <c r="AP67" s="16"/>
      <c r="AQ67" s="16">
        <v>495</v>
      </c>
    </row>
    <row r="68" spans="1:50" ht="17.25" customHeight="1" x14ac:dyDescent="0.25">
      <c r="A68" s="59" t="s">
        <v>142</v>
      </c>
      <c r="B68" s="16">
        <f t="shared" si="2"/>
        <v>3</v>
      </c>
      <c r="C68" s="61" t="s">
        <v>4430</v>
      </c>
      <c r="D68" s="17" t="s">
        <v>1951</v>
      </c>
      <c r="E68" s="17" t="s">
        <v>1832</v>
      </c>
      <c r="F68" s="16" t="s">
        <v>42</v>
      </c>
      <c r="G68" s="16"/>
      <c r="H68" s="28">
        <v>34488</v>
      </c>
      <c r="I68" s="17" t="s">
        <v>75</v>
      </c>
      <c r="J68" s="28">
        <v>41143</v>
      </c>
      <c r="K68" s="25" t="s">
        <v>1952</v>
      </c>
      <c r="L68" s="17" t="s">
        <v>1565</v>
      </c>
      <c r="M68" s="62" t="s">
        <v>1566</v>
      </c>
      <c r="N68" s="62" t="s">
        <v>183</v>
      </c>
      <c r="O68" s="62"/>
      <c r="P68" s="62" t="str">
        <f>VLOOKUP(N68,[1]Sheet2!$C:$E,3,0)</f>
        <v>0401</v>
      </c>
      <c r="Q68" s="80">
        <v>4</v>
      </c>
      <c r="R68" s="62"/>
      <c r="S68" s="17" t="s">
        <v>1568</v>
      </c>
      <c r="T68" s="64">
        <v>4.9000000000000004</v>
      </c>
      <c r="U68" s="17" t="s">
        <v>1569</v>
      </c>
      <c r="V68" s="64">
        <v>6.19</v>
      </c>
      <c r="W68" s="64">
        <f t="shared" si="0"/>
        <v>11.09</v>
      </c>
      <c r="X68" s="17" t="s">
        <v>20</v>
      </c>
      <c r="Y68" s="64">
        <v>6.83</v>
      </c>
      <c r="Z68" s="65" t="s">
        <v>32</v>
      </c>
      <c r="AA68" s="66" t="s">
        <v>32</v>
      </c>
      <c r="AB68" s="67">
        <f t="shared" si="1"/>
        <v>17.920000000000002</v>
      </c>
      <c r="AC68" s="17"/>
      <c r="AD68" s="17"/>
      <c r="AE68" s="13">
        <v>7.66</v>
      </c>
      <c r="AF68" s="16" t="s">
        <v>1570</v>
      </c>
      <c r="AG68" s="16" t="s">
        <v>1571</v>
      </c>
      <c r="AH68" s="28">
        <v>43227</v>
      </c>
      <c r="AI68" s="16">
        <v>455</v>
      </c>
      <c r="AJ68" s="24" t="s">
        <v>1953</v>
      </c>
      <c r="AK68" s="17" t="s">
        <v>1954</v>
      </c>
      <c r="AL68" s="17"/>
      <c r="AM68" s="22"/>
      <c r="AN68" s="70"/>
      <c r="AO68" s="17"/>
      <c r="AP68" s="16"/>
      <c r="AQ68" s="16">
        <v>301</v>
      </c>
    </row>
    <row r="69" spans="1:50" ht="17.25" customHeight="1" x14ac:dyDescent="0.25">
      <c r="A69" s="59" t="s">
        <v>143</v>
      </c>
      <c r="B69" s="16">
        <f t="shared" si="2"/>
        <v>4</v>
      </c>
      <c r="C69" s="61" t="s">
        <v>4431</v>
      </c>
      <c r="D69" s="17" t="s">
        <v>1955</v>
      </c>
      <c r="E69" s="17" t="s">
        <v>1956</v>
      </c>
      <c r="F69" s="16" t="s">
        <v>42</v>
      </c>
      <c r="G69" s="16"/>
      <c r="H69" s="28">
        <v>34530</v>
      </c>
      <c r="I69" s="17" t="s">
        <v>65</v>
      </c>
      <c r="J69" s="28"/>
      <c r="K69" s="25" t="s">
        <v>1957</v>
      </c>
      <c r="L69" s="17" t="s">
        <v>1565</v>
      </c>
      <c r="M69" s="62" t="s">
        <v>1566</v>
      </c>
      <c r="N69" s="62" t="s">
        <v>183</v>
      </c>
      <c r="O69" s="62"/>
      <c r="P69" s="62" t="str">
        <f>VLOOKUP(N69,[1]Sheet2!$C:$E,3,0)</f>
        <v>0401</v>
      </c>
      <c r="Q69" s="80">
        <v>4</v>
      </c>
      <c r="R69" s="62"/>
      <c r="S69" s="17" t="s">
        <v>1568</v>
      </c>
      <c r="T69" s="64">
        <v>5.13</v>
      </c>
      <c r="U69" s="17" t="s">
        <v>1569</v>
      </c>
      <c r="V69" s="64">
        <v>7.5</v>
      </c>
      <c r="W69" s="64">
        <f t="shared" si="0"/>
        <v>12.629999999999999</v>
      </c>
      <c r="X69" s="17" t="s">
        <v>20</v>
      </c>
      <c r="Y69" s="64">
        <v>6.54</v>
      </c>
      <c r="Z69" s="62" t="s">
        <v>29</v>
      </c>
      <c r="AA69" s="64">
        <v>80</v>
      </c>
      <c r="AB69" s="67">
        <f t="shared" si="1"/>
        <v>19.169999999999998</v>
      </c>
      <c r="AC69" s="17"/>
      <c r="AD69" s="17"/>
      <c r="AE69" s="13">
        <v>7.44</v>
      </c>
      <c r="AF69" s="16" t="s">
        <v>29</v>
      </c>
      <c r="AG69" s="16"/>
      <c r="AH69" s="28"/>
      <c r="AI69" s="74"/>
      <c r="AJ69" s="24" t="s">
        <v>1958</v>
      </c>
      <c r="AK69" s="17" t="s">
        <v>1959</v>
      </c>
      <c r="AL69" s="17" t="s">
        <v>1960</v>
      </c>
      <c r="AM69" s="22" t="s">
        <v>1961</v>
      </c>
      <c r="AN69" s="70">
        <v>40961</v>
      </c>
      <c r="AO69" s="17" t="s">
        <v>65</v>
      </c>
      <c r="AP69" s="16"/>
      <c r="AQ69" s="16">
        <v>174</v>
      </c>
    </row>
    <row r="70" spans="1:50" ht="17.25" customHeight="1" x14ac:dyDescent="0.3">
      <c r="A70" s="59" t="s">
        <v>145</v>
      </c>
      <c r="B70" s="60">
        <v>1</v>
      </c>
      <c r="C70" s="61" t="s">
        <v>4432</v>
      </c>
      <c r="D70" s="17" t="s">
        <v>1962</v>
      </c>
      <c r="E70" s="17" t="s">
        <v>1963</v>
      </c>
      <c r="F70" s="16"/>
      <c r="G70" s="16"/>
      <c r="H70" s="28">
        <v>34653</v>
      </c>
      <c r="I70" s="17" t="s">
        <v>43</v>
      </c>
      <c r="J70" s="28"/>
      <c r="K70" s="25" t="s">
        <v>1964</v>
      </c>
      <c r="L70" s="17" t="s">
        <v>1565</v>
      </c>
      <c r="M70" s="62" t="s">
        <v>1566</v>
      </c>
      <c r="N70" s="62" t="s">
        <v>1965</v>
      </c>
      <c r="O70" s="62" t="s">
        <v>1966</v>
      </c>
      <c r="P70" s="62" t="str">
        <f>VLOOKUP(N70,[1]Sheet2!$C:$E,3,0)</f>
        <v>0118</v>
      </c>
      <c r="Q70" s="63">
        <v>5</v>
      </c>
      <c r="R70" s="62"/>
      <c r="S70" s="17" t="s">
        <v>1568</v>
      </c>
      <c r="T70" s="64">
        <v>6.1</v>
      </c>
      <c r="U70" s="17" t="s">
        <v>1569</v>
      </c>
      <c r="V70" s="64">
        <v>5.92</v>
      </c>
      <c r="W70" s="64">
        <f t="shared" si="0"/>
        <v>12.02</v>
      </c>
      <c r="X70" s="17" t="s">
        <v>20</v>
      </c>
      <c r="Y70" s="64">
        <v>5.73</v>
      </c>
      <c r="Z70" s="65" t="s">
        <v>32</v>
      </c>
      <c r="AA70" s="66" t="s">
        <v>32</v>
      </c>
      <c r="AB70" s="67">
        <f t="shared" si="1"/>
        <v>17.75</v>
      </c>
      <c r="AC70" s="17"/>
      <c r="AD70" s="17"/>
      <c r="AE70" s="13">
        <v>8.11</v>
      </c>
      <c r="AF70" s="16" t="s">
        <v>1570</v>
      </c>
      <c r="AG70" s="16" t="s">
        <v>1571</v>
      </c>
      <c r="AH70" s="28">
        <v>43164</v>
      </c>
      <c r="AI70" s="16">
        <v>920</v>
      </c>
      <c r="AJ70" s="24" t="s">
        <v>1967</v>
      </c>
      <c r="AK70" s="17" t="s">
        <v>1968</v>
      </c>
      <c r="AL70" s="17" t="s">
        <v>1969</v>
      </c>
      <c r="AM70" s="22" t="s">
        <v>1970</v>
      </c>
      <c r="AN70" s="70">
        <v>39456</v>
      </c>
      <c r="AO70" s="17" t="s">
        <v>43</v>
      </c>
      <c r="AP70" s="16"/>
      <c r="AQ70" s="16">
        <v>326</v>
      </c>
    </row>
    <row r="71" spans="1:50" ht="17.25" customHeight="1" x14ac:dyDescent="0.3">
      <c r="A71" s="59" t="s">
        <v>147</v>
      </c>
      <c r="B71" s="60">
        <v>1</v>
      </c>
      <c r="C71" s="61" t="s">
        <v>4433</v>
      </c>
      <c r="D71" s="17" t="s">
        <v>1971</v>
      </c>
      <c r="E71" s="17" t="s">
        <v>1972</v>
      </c>
      <c r="F71" s="16"/>
      <c r="G71" s="16" t="s">
        <v>25</v>
      </c>
      <c r="H71" s="28">
        <v>34353</v>
      </c>
      <c r="I71" s="17" t="s">
        <v>43</v>
      </c>
      <c r="J71" s="28"/>
      <c r="K71" s="25" t="s">
        <v>1973</v>
      </c>
      <c r="L71" s="17" t="s">
        <v>1565</v>
      </c>
      <c r="M71" s="62" t="s">
        <v>1566</v>
      </c>
      <c r="N71" s="62" t="s">
        <v>207</v>
      </c>
      <c r="O71" s="62" t="s">
        <v>1974</v>
      </c>
      <c r="P71" s="62" t="str">
        <f>VLOOKUP(N71,[1]Sheet2!$C:$E,3,0)</f>
        <v>0102</v>
      </c>
      <c r="Q71" s="63">
        <v>6</v>
      </c>
      <c r="R71" s="62"/>
      <c r="S71" s="17" t="s">
        <v>1568</v>
      </c>
      <c r="T71" s="64">
        <v>6.56</v>
      </c>
      <c r="U71" s="17" t="s">
        <v>1569</v>
      </c>
      <c r="V71" s="64">
        <v>7.25</v>
      </c>
      <c r="W71" s="64">
        <f t="shared" ref="W71:W134" si="3">T71+V71</f>
        <v>13.809999999999999</v>
      </c>
      <c r="X71" s="17" t="s">
        <v>20</v>
      </c>
      <c r="Y71" s="64">
        <v>6.77</v>
      </c>
      <c r="Z71" s="65" t="s">
        <v>32</v>
      </c>
      <c r="AA71" s="66" t="s">
        <v>32</v>
      </c>
      <c r="AB71" s="67">
        <f t="shared" ref="AB71:AB134" si="4">T71+V71+Y71</f>
        <v>20.58</v>
      </c>
      <c r="AC71" s="17"/>
      <c r="AD71" s="17"/>
      <c r="AE71" s="13">
        <v>8.25</v>
      </c>
      <c r="AF71" s="16" t="s">
        <v>1570</v>
      </c>
      <c r="AG71" s="16" t="s">
        <v>1927</v>
      </c>
      <c r="AH71" s="28">
        <v>42783</v>
      </c>
      <c r="AI71" s="16">
        <v>61.5</v>
      </c>
      <c r="AJ71" s="24" t="s">
        <v>1975</v>
      </c>
      <c r="AK71" s="17" t="s">
        <v>1976</v>
      </c>
      <c r="AL71" s="17" t="s">
        <v>1977</v>
      </c>
      <c r="AM71" s="22" t="s">
        <v>1978</v>
      </c>
      <c r="AN71" s="70">
        <v>40847</v>
      </c>
      <c r="AO71" s="17" t="s">
        <v>43</v>
      </c>
      <c r="AP71" s="16"/>
      <c r="AQ71" s="16">
        <v>66</v>
      </c>
    </row>
    <row r="72" spans="1:50" ht="17.25" customHeight="1" x14ac:dyDescent="0.25">
      <c r="A72" s="59" t="s">
        <v>148</v>
      </c>
      <c r="B72" s="16">
        <f t="shared" si="2"/>
        <v>2</v>
      </c>
      <c r="C72" s="61" t="s">
        <v>4434</v>
      </c>
      <c r="D72" s="17" t="s">
        <v>1979</v>
      </c>
      <c r="E72" s="17" t="s">
        <v>29</v>
      </c>
      <c r="F72" s="16" t="s">
        <v>42</v>
      </c>
      <c r="G72" s="16"/>
      <c r="H72" s="28">
        <v>34587</v>
      </c>
      <c r="I72" s="17" t="s">
        <v>51</v>
      </c>
      <c r="J72" s="28"/>
      <c r="K72" s="25" t="s">
        <v>1980</v>
      </c>
      <c r="L72" s="17" t="s">
        <v>1565</v>
      </c>
      <c r="M72" s="62" t="s">
        <v>1566</v>
      </c>
      <c r="N72" s="62" t="s">
        <v>207</v>
      </c>
      <c r="O72" s="62"/>
      <c r="P72" s="62" t="str">
        <f>VLOOKUP(N72,[1]Sheet2!$C:$E,3,0)</f>
        <v>0102</v>
      </c>
      <c r="Q72" s="63">
        <v>6</v>
      </c>
      <c r="R72" s="62"/>
      <c r="S72" s="17" t="s">
        <v>1568</v>
      </c>
      <c r="T72" s="64">
        <v>6.81</v>
      </c>
      <c r="U72" s="17" t="s">
        <v>1569</v>
      </c>
      <c r="V72" s="64">
        <v>7.21</v>
      </c>
      <c r="W72" s="64">
        <f t="shared" si="3"/>
        <v>14.02</v>
      </c>
      <c r="X72" s="17" t="s">
        <v>20</v>
      </c>
      <c r="Y72" s="64">
        <v>7.35</v>
      </c>
      <c r="Z72" s="65" t="s">
        <v>32</v>
      </c>
      <c r="AA72" s="66" t="s">
        <v>32</v>
      </c>
      <c r="AB72" s="67">
        <f t="shared" si="4"/>
        <v>21.369999999999997</v>
      </c>
      <c r="AC72" s="17"/>
      <c r="AD72" s="17"/>
      <c r="AE72" s="13">
        <v>8.08</v>
      </c>
      <c r="AF72" s="16" t="s">
        <v>1570</v>
      </c>
      <c r="AG72" s="16" t="s">
        <v>1571</v>
      </c>
      <c r="AH72" s="28">
        <v>43242</v>
      </c>
      <c r="AI72" s="16">
        <v>610</v>
      </c>
      <c r="AJ72" s="81" t="s">
        <v>1981</v>
      </c>
      <c r="AK72" s="15" t="s">
        <v>1982</v>
      </c>
      <c r="AL72" s="17"/>
      <c r="AM72" s="22" t="s">
        <v>1983</v>
      </c>
      <c r="AN72" s="70">
        <v>40997</v>
      </c>
      <c r="AO72" s="17" t="s">
        <v>51</v>
      </c>
      <c r="AP72" s="16"/>
      <c r="AQ72" s="16">
        <v>48</v>
      </c>
    </row>
    <row r="73" spans="1:50" ht="17.25" customHeight="1" x14ac:dyDescent="0.3">
      <c r="A73" s="59" t="s">
        <v>149</v>
      </c>
      <c r="B73" s="16">
        <f t="shared" ref="B73:B136" si="5">B72+1</f>
        <v>3</v>
      </c>
      <c r="C73" s="61" t="s">
        <v>4435</v>
      </c>
      <c r="D73" s="17" t="s">
        <v>1984</v>
      </c>
      <c r="E73" s="17" t="s">
        <v>29</v>
      </c>
      <c r="F73" s="16"/>
      <c r="G73" s="16"/>
      <c r="H73" s="28">
        <v>34241</v>
      </c>
      <c r="I73" s="17" t="s">
        <v>161</v>
      </c>
      <c r="J73" s="28"/>
      <c r="K73" s="25" t="s">
        <v>1985</v>
      </c>
      <c r="L73" s="17" t="s">
        <v>1565</v>
      </c>
      <c r="M73" s="62" t="s">
        <v>1566</v>
      </c>
      <c r="N73" s="62" t="s">
        <v>207</v>
      </c>
      <c r="O73" s="62"/>
      <c r="P73" s="62" t="str">
        <f>VLOOKUP(N73,[1]Sheet2!$C:$E,3,0)</f>
        <v>0102</v>
      </c>
      <c r="Q73" s="63">
        <v>6</v>
      </c>
      <c r="R73" s="62" t="s">
        <v>1583</v>
      </c>
      <c r="S73" s="17" t="s">
        <v>1568</v>
      </c>
      <c r="T73" s="64">
        <v>6.17</v>
      </c>
      <c r="U73" s="17" t="s">
        <v>1569</v>
      </c>
      <c r="V73" s="64">
        <v>6.67</v>
      </c>
      <c r="W73" s="64">
        <f t="shared" si="3"/>
        <v>12.84</v>
      </c>
      <c r="X73" s="17" t="s">
        <v>20</v>
      </c>
      <c r="Y73" s="64">
        <v>5.79</v>
      </c>
      <c r="Z73" s="65" t="s">
        <v>32</v>
      </c>
      <c r="AA73" s="66" t="s">
        <v>32</v>
      </c>
      <c r="AB73" s="67">
        <f t="shared" si="4"/>
        <v>18.63</v>
      </c>
      <c r="AC73" s="17"/>
      <c r="AD73" s="17"/>
      <c r="AE73" s="13">
        <v>7.34</v>
      </c>
      <c r="AF73" s="16" t="s">
        <v>1570</v>
      </c>
      <c r="AG73" s="16" t="s">
        <v>1571</v>
      </c>
      <c r="AH73" s="28">
        <v>42997</v>
      </c>
      <c r="AI73" s="16">
        <v>660</v>
      </c>
      <c r="AJ73" s="24" t="s">
        <v>1986</v>
      </c>
      <c r="AK73" s="17" t="s">
        <v>1987</v>
      </c>
      <c r="AL73" s="17"/>
      <c r="AM73" s="22"/>
      <c r="AN73" s="70"/>
      <c r="AO73" s="17"/>
      <c r="AP73" s="16"/>
      <c r="AQ73" s="16">
        <v>80</v>
      </c>
    </row>
    <row r="74" spans="1:50" ht="17.25" customHeight="1" x14ac:dyDescent="0.3">
      <c r="A74" s="59" t="s">
        <v>150</v>
      </c>
      <c r="B74" s="16">
        <f t="shared" si="5"/>
        <v>4</v>
      </c>
      <c r="C74" s="61" t="s">
        <v>4436</v>
      </c>
      <c r="D74" s="17" t="s">
        <v>1988</v>
      </c>
      <c r="E74" s="17" t="s">
        <v>29</v>
      </c>
      <c r="F74" s="16"/>
      <c r="G74" s="16"/>
      <c r="H74" s="28">
        <v>34218</v>
      </c>
      <c r="I74" s="17" t="s">
        <v>72</v>
      </c>
      <c r="J74" s="28">
        <v>41144</v>
      </c>
      <c r="K74" s="25" t="s">
        <v>1989</v>
      </c>
      <c r="L74" s="17" t="s">
        <v>1565</v>
      </c>
      <c r="M74" s="62" t="s">
        <v>1566</v>
      </c>
      <c r="N74" s="62" t="s">
        <v>207</v>
      </c>
      <c r="O74" s="62"/>
      <c r="P74" s="62" t="str">
        <f>VLOOKUP(N74,[1]Sheet2!$C:$E,3,0)</f>
        <v>0102</v>
      </c>
      <c r="Q74" s="63">
        <v>6</v>
      </c>
      <c r="R74" s="62"/>
      <c r="S74" s="17" t="s">
        <v>1568</v>
      </c>
      <c r="T74" s="64">
        <v>6.35</v>
      </c>
      <c r="U74" s="17" t="s">
        <v>1569</v>
      </c>
      <c r="V74" s="64">
        <v>6.67</v>
      </c>
      <c r="W74" s="64">
        <f t="shared" si="3"/>
        <v>13.02</v>
      </c>
      <c r="X74" s="17" t="s">
        <v>20</v>
      </c>
      <c r="Y74" s="64">
        <v>7.35</v>
      </c>
      <c r="Z74" s="65" t="s">
        <v>32</v>
      </c>
      <c r="AA74" s="66" t="s">
        <v>32</v>
      </c>
      <c r="AB74" s="67">
        <f t="shared" si="4"/>
        <v>20.369999999999997</v>
      </c>
      <c r="AC74" s="17"/>
      <c r="AD74" s="17"/>
      <c r="AE74" s="13">
        <v>7.34</v>
      </c>
      <c r="AF74" s="16" t="s">
        <v>1570</v>
      </c>
      <c r="AG74" s="16" t="s">
        <v>1571</v>
      </c>
      <c r="AH74" s="28">
        <v>43097</v>
      </c>
      <c r="AI74" s="16">
        <v>660</v>
      </c>
      <c r="AJ74" s="24" t="s">
        <v>1990</v>
      </c>
      <c r="AK74" s="17" t="s">
        <v>1991</v>
      </c>
      <c r="AL74" s="17"/>
      <c r="AM74" s="22" t="s">
        <v>1992</v>
      </c>
      <c r="AN74" s="70">
        <v>40075</v>
      </c>
      <c r="AO74" s="17" t="s">
        <v>72</v>
      </c>
      <c r="AP74" s="16"/>
      <c r="AQ74" s="16">
        <v>234</v>
      </c>
    </row>
    <row r="75" spans="1:50" ht="17.25" customHeight="1" x14ac:dyDescent="0.3">
      <c r="A75" s="59" t="s">
        <v>151</v>
      </c>
      <c r="B75" s="16">
        <f t="shared" si="5"/>
        <v>5</v>
      </c>
      <c r="C75" s="61" t="s">
        <v>4437</v>
      </c>
      <c r="D75" s="17" t="s">
        <v>1993</v>
      </c>
      <c r="E75" s="17" t="s">
        <v>1994</v>
      </c>
      <c r="F75" s="16"/>
      <c r="G75" s="16" t="s">
        <v>25</v>
      </c>
      <c r="H75" s="28">
        <v>34602</v>
      </c>
      <c r="I75" s="17" t="s">
        <v>43</v>
      </c>
      <c r="J75" s="28">
        <v>43159</v>
      </c>
      <c r="K75" s="25" t="s">
        <v>1995</v>
      </c>
      <c r="L75" s="17" t="s">
        <v>1565</v>
      </c>
      <c r="M75" s="62" t="s">
        <v>1566</v>
      </c>
      <c r="N75" s="62" t="s">
        <v>207</v>
      </c>
      <c r="O75" s="62"/>
      <c r="P75" s="62" t="str">
        <f>VLOOKUP(N75,[1]Sheet2!$C:$E,3,0)</f>
        <v>0102</v>
      </c>
      <c r="Q75" s="63">
        <v>6</v>
      </c>
      <c r="R75" s="62"/>
      <c r="S75" s="17" t="s">
        <v>1568</v>
      </c>
      <c r="T75" s="64">
        <v>6.58</v>
      </c>
      <c r="U75" s="17" t="s">
        <v>1569</v>
      </c>
      <c r="V75" s="64">
        <v>7.94</v>
      </c>
      <c r="W75" s="64">
        <f t="shared" si="3"/>
        <v>14.52</v>
      </c>
      <c r="X75" s="17" t="s">
        <v>20</v>
      </c>
      <c r="Y75" s="64">
        <v>7.83</v>
      </c>
      <c r="Z75" s="65" t="s">
        <v>32</v>
      </c>
      <c r="AA75" s="66" t="s">
        <v>32</v>
      </c>
      <c r="AB75" s="67">
        <f t="shared" si="4"/>
        <v>22.35</v>
      </c>
      <c r="AC75" s="17"/>
      <c r="AD75" s="17"/>
      <c r="AE75" s="13">
        <v>8.1</v>
      </c>
      <c r="AF75" s="16" t="s">
        <v>1570</v>
      </c>
      <c r="AG75" s="16" t="s">
        <v>1571</v>
      </c>
      <c r="AH75" s="28">
        <v>43062</v>
      </c>
      <c r="AI75" s="16">
        <v>510</v>
      </c>
      <c r="AJ75" s="24" t="s">
        <v>1996</v>
      </c>
      <c r="AK75" s="17" t="s">
        <v>1997</v>
      </c>
      <c r="AL75" s="17" t="s">
        <v>1998</v>
      </c>
      <c r="AM75" s="22" t="s">
        <v>1999</v>
      </c>
      <c r="AN75" s="70">
        <v>40668</v>
      </c>
      <c r="AO75" s="17" t="s">
        <v>43</v>
      </c>
      <c r="AP75" s="16"/>
      <c r="AQ75" s="16">
        <v>39</v>
      </c>
    </row>
    <row r="76" spans="1:50" ht="17.25" customHeight="1" x14ac:dyDescent="0.3">
      <c r="A76" s="59" t="s">
        <v>152</v>
      </c>
      <c r="B76" s="16">
        <f t="shared" si="5"/>
        <v>6</v>
      </c>
      <c r="C76" s="61" t="s">
        <v>4438</v>
      </c>
      <c r="D76" s="17" t="s">
        <v>2000</v>
      </c>
      <c r="E76" s="17" t="s">
        <v>2001</v>
      </c>
      <c r="F76" s="60" t="s">
        <v>42</v>
      </c>
      <c r="G76" s="16"/>
      <c r="H76" s="28">
        <v>34479</v>
      </c>
      <c r="I76" s="17" t="s">
        <v>65</v>
      </c>
      <c r="J76" s="28"/>
      <c r="K76" s="25" t="s">
        <v>2002</v>
      </c>
      <c r="L76" s="17" t="s">
        <v>1565</v>
      </c>
      <c r="M76" s="62" t="s">
        <v>1566</v>
      </c>
      <c r="N76" s="62" t="s">
        <v>207</v>
      </c>
      <c r="O76" s="62"/>
      <c r="P76" s="62" t="str">
        <f>VLOOKUP(N76,[1]Sheet2!$C:$E,3,0)</f>
        <v>0102</v>
      </c>
      <c r="Q76" s="63">
        <v>6</v>
      </c>
      <c r="R76" s="62" t="s">
        <v>1770</v>
      </c>
      <c r="S76" s="17" t="s">
        <v>1568</v>
      </c>
      <c r="T76" s="64">
        <v>5.67</v>
      </c>
      <c r="U76" s="17" t="s">
        <v>1569</v>
      </c>
      <c r="V76" s="64">
        <v>7.08</v>
      </c>
      <c r="W76" s="64">
        <f t="shared" si="3"/>
        <v>12.75</v>
      </c>
      <c r="X76" s="17" t="s">
        <v>20</v>
      </c>
      <c r="Y76" s="64">
        <v>7.08</v>
      </c>
      <c r="Z76" s="65" t="s">
        <v>32</v>
      </c>
      <c r="AA76" s="66" t="s">
        <v>32</v>
      </c>
      <c r="AB76" s="67">
        <f t="shared" si="4"/>
        <v>19.829999999999998</v>
      </c>
      <c r="AC76" s="17"/>
      <c r="AD76" s="17"/>
      <c r="AE76" s="13">
        <v>7.68</v>
      </c>
      <c r="AF76" s="16" t="s">
        <v>1570</v>
      </c>
      <c r="AG76" s="16" t="s">
        <v>1571</v>
      </c>
      <c r="AH76" s="28">
        <v>43017</v>
      </c>
      <c r="AI76" s="16">
        <v>665</v>
      </c>
      <c r="AJ76" s="24" t="s">
        <v>2003</v>
      </c>
      <c r="AK76" s="17" t="s">
        <v>2004</v>
      </c>
      <c r="AL76" s="17" t="s">
        <v>2005</v>
      </c>
      <c r="AM76" s="22" t="s">
        <v>2006</v>
      </c>
      <c r="AN76" s="70">
        <v>40605</v>
      </c>
      <c r="AO76" s="17" t="s">
        <v>65</v>
      </c>
      <c r="AP76" s="16"/>
      <c r="AQ76" s="16">
        <v>111</v>
      </c>
    </row>
    <row r="77" spans="1:50" ht="17.25" customHeight="1" x14ac:dyDescent="0.3">
      <c r="A77" s="59" t="s">
        <v>154</v>
      </c>
      <c r="B77" s="16">
        <f t="shared" si="5"/>
        <v>7</v>
      </c>
      <c r="C77" s="61" t="s">
        <v>4439</v>
      </c>
      <c r="D77" s="17" t="s">
        <v>2007</v>
      </c>
      <c r="E77" s="17" t="s">
        <v>2008</v>
      </c>
      <c r="F77" s="16" t="s">
        <v>42</v>
      </c>
      <c r="G77" s="16"/>
      <c r="H77" s="28">
        <v>34374</v>
      </c>
      <c r="I77" s="17" t="s">
        <v>51</v>
      </c>
      <c r="J77" s="28">
        <v>43159</v>
      </c>
      <c r="K77" s="25" t="s">
        <v>2009</v>
      </c>
      <c r="L77" s="17" t="s">
        <v>1565</v>
      </c>
      <c r="M77" s="62" t="s">
        <v>1566</v>
      </c>
      <c r="N77" s="62" t="s">
        <v>207</v>
      </c>
      <c r="O77" s="62"/>
      <c r="P77" s="62" t="str">
        <f>VLOOKUP(N77,[1]Sheet2!$C:$E,3,0)</f>
        <v>0102</v>
      </c>
      <c r="Q77" s="63">
        <v>6</v>
      </c>
      <c r="R77" s="62"/>
      <c r="S77" s="17" t="s">
        <v>1568</v>
      </c>
      <c r="T77" s="64">
        <v>6.75</v>
      </c>
      <c r="U77" s="17" t="s">
        <v>1569</v>
      </c>
      <c r="V77" s="64">
        <v>8.08</v>
      </c>
      <c r="W77" s="64">
        <f t="shared" si="3"/>
        <v>14.83</v>
      </c>
      <c r="X77" s="17" t="s">
        <v>20</v>
      </c>
      <c r="Y77" s="64">
        <v>7.58</v>
      </c>
      <c r="Z77" s="65" t="s">
        <v>32</v>
      </c>
      <c r="AA77" s="66" t="s">
        <v>32</v>
      </c>
      <c r="AB77" s="67">
        <f t="shared" si="4"/>
        <v>22.41</v>
      </c>
      <c r="AC77" s="17"/>
      <c r="AD77" s="17"/>
      <c r="AE77" s="13">
        <v>8.39</v>
      </c>
      <c r="AF77" s="16" t="s">
        <v>1570</v>
      </c>
      <c r="AG77" s="16" t="s">
        <v>1927</v>
      </c>
      <c r="AH77" s="28"/>
      <c r="AI77" s="74"/>
      <c r="AJ77" s="24" t="s">
        <v>2010</v>
      </c>
      <c r="AK77" s="76" t="s">
        <v>2011</v>
      </c>
      <c r="AL77" s="17" t="s">
        <v>2012</v>
      </c>
      <c r="AM77" s="22" t="s">
        <v>2013</v>
      </c>
      <c r="AN77" s="70">
        <v>40978</v>
      </c>
      <c r="AO77" s="17" t="s">
        <v>51</v>
      </c>
      <c r="AP77" s="16"/>
      <c r="AQ77" s="16">
        <v>38</v>
      </c>
      <c r="AU77" s="78"/>
      <c r="AV77" s="78"/>
      <c r="AW77" s="78"/>
      <c r="AX77" s="78"/>
    </row>
    <row r="78" spans="1:50" ht="17.25" customHeight="1" x14ac:dyDescent="0.3">
      <c r="A78" s="59" t="s">
        <v>157</v>
      </c>
      <c r="B78" s="16">
        <f t="shared" si="5"/>
        <v>8</v>
      </c>
      <c r="C78" s="61" t="s">
        <v>4440</v>
      </c>
      <c r="D78" s="17" t="s">
        <v>2014</v>
      </c>
      <c r="E78" s="17" t="s">
        <v>2015</v>
      </c>
      <c r="F78" s="16"/>
      <c r="G78" s="16"/>
      <c r="H78" s="28">
        <v>34648</v>
      </c>
      <c r="I78" s="17" t="s">
        <v>80</v>
      </c>
      <c r="J78" s="28"/>
      <c r="K78" s="25" t="s">
        <v>2016</v>
      </c>
      <c r="L78" s="17" t="s">
        <v>1565</v>
      </c>
      <c r="M78" s="62" t="s">
        <v>1566</v>
      </c>
      <c r="N78" s="62" t="s">
        <v>207</v>
      </c>
      <c r="O78" s="62"/>
      <c r="P78" s="62" t="str">
        <f>VLOOKUP(N78,[1]Sheet2!$C:$E,3,0)</f>
        <v>0102</v>
      </c>
      <c r="Q78" s="63">
        <v>6</v>
      </c>
      <c r="R78" s="62" t="s">
        <v>1583</v>
      </c>
      <c r="S78" s="17" t="s">
        <v>1568</v>
      </c>
      <c r="T78" s="64">
        <v>5.6</v>
      </c>
      <c r="U78" s="17" t="s">
        <v>1569</v>
      </c>
      <c r="V78" s="64">
        <v>6.69</v>
      </c>
      <c r="W78" s="64">
        <f t="shared" si="3"/>
        <v>12.29</v>
      </c>
      <c r="X78" s="17" t="s">
        <v>20</v>
      </c>
      <c r="Y78" s="64">
        <v>6.92</v>
      </c>
      <c r="Z78" s="62" t="s">
        <v>29</v>
      </c>
      <c r="AA78" s="64">
        <v>81.300000000000011</v>
      </c>
      <c r="AB78" s="67">
        <f t="shared" si="4"/>
        <v>19.21</v>
      </c>
      <c r="AC78" s="17"/>
      <c r="AD78" s="17"/>
      <c r="AE78" s="13">
        <v>7.74</v>
      </c>
      <c r="AF78" s="16" t="s">
        <v>29</v>
      </c>
      <c r="AG78" s="16"/>
      <c r="AH78" s="28"/>
      <c r="AI78" s="74"/>
      <c r="AJ78" s="24" t="s">
        <v>2017</v>
      </c>
      <c r="AK78" s="17" t="s">
        <v>2018</v>
      </c>
      <c r="AL78" s="17" t="s">
        <v>2019</v>
      </c>
      <c r="AM78" s="22" t="s">
        <v>2020</v>
      </c>
      <c r="AN78" s="70">
        <v>43181</v>
      </c>
      <c r="AO78" s="17" t="s">
        <v>80</v>
      </c>
      <c r="AP78" s="16"/>
      <c r="AQ78" s="16">
        <v>169</v>
      </c>
    </row>
    <row r="79" spans="1:50" ht="17.25" customHeight="1" x14ac:dyDescent="0.3">
      <c r="A79" s="59" t="s">
        <v>158</v>
      </c>
      <c r="B79" s="16">
        <f t="shared" si="5"/>
        <v>9</v>
      </c>
      <c r="C79" s="61" t="s">
        <v>4441</v>
      </c>
      <c r="D79" s="17" t="s">
        <v>2021</v>
      </c>
      <c r="E79" s="17" t="s">
        <v>2022</v>
      </c>
      <c r="F79" s="16"/>
      <c r="G79" s="16" t="s">
        <v>25</v>
      </c>
      <c r="H79" s="28">
        <v>34398</v>
      </c>
      <c r="I79" s="17" t="s">
        <v>72</v>
      </c>
      <c r="J79" s="28">
        <v>41490</v>
      </c>
      <c r="K79" s="25" t="s">
        <v>2023</v>
      </c>
      <c r="L79" s="17" t="s">
        <v>1565</v>
      </c>
      <c r="M79" s="62" t="s">
        <v>1566</v>
      </c>
      <c r="N79" s="62" t="s">
        <v>207</v>
      </c>
      <c r="O79" s="62"/>
      <c r="P79" s="62" t="str">
        <f>VLOOKUP(N79,[1]Sheet2!$C:$E,3,0)</f>
        <v>0102</v>
      </c>
      <c r="Q79" s="63">
        <v>6</v>
      </c>
      <c r="R79" s="62" t="s">
        <v>1770</v>
      </c>
      <c r="S79" s="17" t="s">
        <v>1568</v>
      </c>
      <c r="T79" s="64">
        <v>5.54</v>
      </c>
      <c r="U79" s="17" t="s">
        <v>1569</v>
      </c>
      <c r="V79" s="64">
        <v>6.83</v>
      </c>
      <c r="W79" s="64">
        <f t="shared" si="3"/>
        <v>12.370000000000001</v>
      </c>
      <c r="X79" s="17" t="s">
        <v>20</v>
      </c>
      <c r="Y79" s="64">
        <v>7.02</v>
      </c>
      <c r="Z79" s="62" t="s">
        <v>29</v>
      </c>
      <c r="AA79" s="64">
        <v>85</v>
      </c>
      <c r="AB79" s="67">
        <f t="shared" si="4"/>
        <v>19.39</v>
      </c>
      <c r="AC79" s="17"/>
      <c r="AD79" s="17"/>
      <c r="AE79" s="13">
        <v>7.65</v>
      </c>
      <c r="AF79" s="16" t="s">
        <v>29</v>
      </c>
      <c r="AG79" s="16"/>
      <c r="AH79" s="28"/>
      <c r="AI79" s="74"/>
      <c r="AJ79" s="24" t="s">
        <v>2024</v>
      </c>
      <c r="AK79" s="17" t="s">
        <v>2025</v>
      </c>
      <c r="AL79" s="17" t="s">
        <v>2026</v>
      </c>
      <c r="AM79" s="22" t="s">
        <v>2027</v>
      </c>
      <c r="AN79" s="70">
        <v>40264</v>
      </c>
      <c r="AO79" s="17" t="s">
        <v>72</v>
      </c>
      <c r="AP79" s="16"/>
      <c r="AQ79" s="16">
        <v>143</v>
      </c>
    </row>
    <row r="80" spans="1:50" ht="17.25" customHeight="1" x14ac:dyDescent="0.3">
      <c r="A80" s="59" t="s">
        <v>159</v>
      </c>
      <c r="B80" s="16">
        <f t="shared" si="5"/>
        <v>10</v>
      </c>
      <c r="C80" s="61" t="s">
        <v>4442</v>
      </c>
      <c r="D80" s="17" t="s">
        <v>2028</v>
      </c>
      <c r="E80" s="17" t="s">
        <v>808</v>
      </c>
      <c r="F80" s="16"/>
      <c r="G80" s="16"/>
      <c r="H80" s="28">
        <v>34587</v>
      </c>
      <c r="I80" s="17" t="s">
        <v>26</v>
      </c>
      <c r="J80" s="28"/>
      <c r="K80" s="25" t="s">
        <v>2029</v>
      </c>
      <c r="L80" s="17" t="s">
        <v>1565</v>
      </c>
      <c r="M80" s="62" t="s">
        <v>1566</v>
      </c>
      <c r="N80" s="62" t="s">
        <v>207</v>
      </c>
      <c r="O80" s="62"/>
      <c r="P80" s="62" t="str">
        <f>VLOOKUP(N80,[1]Sheet2!$C:$E,3,0)</f>
        <v>0102</v>
      </c>
      <c r="Q80" s="63">
        <v>6</v>
      </c>
      <c r="R80" s="62"/>
      <c r="S80" s="17" t="s">
        <v>1568</v>
      </c>
      <c r="T80" s="64">
        <v>5.9</v>
      </c>
      <c r="U80" s="17" t="s">
        <v>1569</v>
      </c>
      <c r="V80" s="64">
        <v>7.4</v>
      </c>
      <c r="W80" s="64">
        <f t="shared" si="3"/>
        <v>13.3</v>
      </c>
      <c r="X80" s="17" t="s">
        <v>20</v>
      </c>
      <c r="Y80" s="64">
        <v>7.83</v>
      </c>
      <c r="Z80" s="65" t="s">
        <v>32</v>
      </c>
      <c r="AA80" s="66" t="s">
        <v>32</v>
      </c>
      <c r="AB80" s="67">
        <f t="shared" si="4"/>
        <v>21.130000000000003</v>
      </c>
      <c r="AC80" s="17"/>
      <c r="AD80" s="17"/>
      <c r="AE80" s="13">
        <v>7.67</v>
      </c>
      <c r="AF80" s="16" t="s">
        <v>1570</v>
      </c>
      <c r="AG80" s="16" t="s">
        <v>1624</v>
      </c>
      <c r="AH80" s="28">
        <v>43039</v>
      </c>
      <c r="AI80" s="16">
        <v>58.5</v>
      </c>
      <c r="AJ80" s="24" t="s">
        <v>2030</v>
      </c>
      <c r="AK80" s="76" t="s">
        <v>2031</v>
      </c>
      <c r="AL80" s="17"/>
      <c r="AM80" s="22" t="s">
        <v>2032</v>
      </c>
      <c r="AN80" s="70">
        <v>40369</v>
      </c>
      <c r="AO80" s="17" t="s">
        <v>26</v>
      </c>
      <c r="AP80" s="16"/>
      <c r="AQ80" s="16">
        <v>52</v>
      </c>
    </row>
    <row r="81" spans="1:43" ht="17.25" customHeight="1" x14ac:dyDescent="0.3">
      <c r="A81" s="59" t="s">
        <v>160</v>
      </c>
      <c r="B81" s="16">
        <f t="shared" si="5"/>
        <v>11</v>
      </c>
      <c r="C81" s="61" t="s">
        <v>4443</v>
      </c>
      <c r="D81" s="17" t="s">
        <v>2033</v>
      </c>
      <c r="E81" s="17" t="s">
        <v>2034</v>
      </c>
      <c r="F81" s="16" t="s">
        <v>42</v>
      </c>
      <c r="G81" s="16"/>
      <c r="H81" s="28">
        <v>34357</v>
      </c>
      <c r="I81" s="17" t="s">
        <v>506</v>
      </c>
      <c r="J81" s="28"/>
      <c r="K81" s="25" t="s">
        <v>2035</v>
      </c>
      <c r="L81" s="17" t="s">
        <v>1565</v>
      </c>
      <c r="M81" s="62" t="s">
        <v>1566</v>
      </c>
      <c r="N81" s="62" t="s">
        <v>207</v>
      </c>
      <c r="O81" s="62"/>
      <c r="P81" s="62" t="str">
        <f>VLOOKUP(N81,[1]Sheet2!$C:$E,3,0)</f>
        <v>0102</v>
      </c>
      <c r="Q81" s="63">
        <v>6</v>
      </c>
      <c r="R81" s="62"/>
      <c r="S81" s="17" t="s">
        <v>1568</v>
      </c>
      <c r="T81" s="64">
        <v>6.04</v>
      </c>
      <c r="U81" s="17" t="s">
        <v>1569</v>
      </c>
      <c r="V81" s="64">
        <v>6.85</v>
      </c>
      <c r="W81" s="64">
        <f t="shared" si="3"/>
        <v>12.89</v>
      </c>
      <c r="X81" s="17" t="s">
        <v>20</v>
      </c>
      <c r="Y81" s="64">
        <v>7.52</v>
      </c>
      <c r="Z81" s="62" t="s">
        <v>29</v>
      </c>
      <c r="AA81" s="64">
        <v>91.300000000000011</v>
      </c>
      <c r="AB81" s="67">
        <f t="shared" si="4"/>
        <v>20.41</v>
      </c>
      <c r="AC81" s="17"/>
      <c r="AD81" s="17"/>
      <c r="AE81" s="13">
        <v>8.2100000000000009</v>
      </c>
      <c r="AF81" s="16" t="s">
        <v>29</v>
      </c>
      <c r="AG81" s="16"/>
      <c r="AH81" s="28"/>
      <c r="AI81" s="74"/>
      <c r="AJ81" s="24" t="s">
        <v>2036</v>
      </c>
      <c r="AK81" s="17" t="s">
        <v>2037</v>
      </c>
      <c r="AL81" s="17"/>
      <c r="AM81" s="22" t="s">
        <v>2038</v>
      </c>
      <c r="AN81" s="70">
        <v>40638</v>
      </c>
      <c r="AO81" s="17" t="s">
        <v>506</v>
      </c>
      <c r="AP81" s="16"/>
      <c r="AQ81" s="16">
        <v>77</v>
      </c>
    </row>
    <row r="82" spans="1:43" ht="17.25" customHeight="1" x14ac:dyDescent="0.3">
      <c r="A82" s="59" t="s">
        <v>162</v>
      </c>
      <c r="B82" s="16">
        <f t="shared" si="5"/>
        <v>12</v>
      </c>
      <c r="C82" s="61" t="s">
        <v>4444</v>
      </c>
      <c r="D82" s="17" t="s">
        <v>2039</v>
      </c>
      <c r="E82" s="17" t="s">
        <v>2040</v>
      </c>
      <c r="F82" s="16" t="s">
        <v>42</v>
      </c>
      <c r="G82" s="16" t="s">
        <v>25</v>
      </c>
      <c r="H82" s="28">
        <v>34522</v>
      </c>
      <c r="I82" s="17" t="s">
        <v>65</v>
      </c>
      <c r="J82" s="28"/>
      <c r="K82" s="25" t="s">
        <v>2041</v>
      </c>
      <c r="L82" s="17" t="s">
        <v>1565</v>
      </c>
      <c r="M82" s="62" t="s">
        <v>1566</v>
      </c>
      <c r="N82" s="62" t="s">
        <v>207</v>
      </c>
      <c r="O82" s="62"/>
      <c r="P82" s="62" t="str">
        <f>VLOOKUP(N82,[1]Sheet2!$C:$E,3,0)</f>
        <v>0102</v>
      </c>
      <c r="Q82" s="63">
        <v>6</v>
      </c>
      <c r="R82" s="62" t="s">
        <v>1747</v>
      </c>
      <c r="S82" s="17" t="s">
        <v>1568</v>
      </c>
      <c r="T82" s="64">
        <v>5.35</v>
      </c>
      <c r="U82" s="17" t="s">
        <v>1569</v>
      </c>
      <c r="V82" s="64">
        <v>6.04</v>
      </c>
      <c r="W82" s="64">
        <f t="shared" si="3"/>
        <v>11.39</v>
      </c>
      <c r="X82" s="17" t="s">
        <v>20</v>
      </c>
      <c r="Y82" s="64">
        <v>6.04</v>
      </c>
      <c r="Z82" s="62" t="s">
        <v>29</v>
      </c>
      <c r="AA82" s="64">
        <v>78.8</v>
      </c>
      <c r="AB82" s="67">
        <f t="shared" si="4"/>
        <v>17.43</v>
      </c>
      <c r="AC82" s="17"/>
      <c r="AD82" s="17"/>
      <c r="AE82" s="13">
        <v>7.35</v>
      </c>
      <c r="AF82" s="16" t="s">
        <v>29</v>
      </c>
      <c r="AG82" s="16"/>
      <c r="AH82" s="28"/>
      <c r="AI82" s="74"/>
      <c r="AJ82" s="24" t="s">
        <v>2042</v>
      </c>
      <c r="AK82" s="17" t="s">
        <v>2043</v>
      </c>
      <c r="AL82" s="17" t="s">
        <v>2044</v>
      </c>
      <c r="AM82" s="22" t="s">
        <v>2045</v>
      </c>
      <c r="AN82" s="70">
        <v>40746</v>
      </c>
      <c r="AO82" s="17" t="s">
        <v>65</v>
      </c>
      <c r="AP82" s="16"/>
      <c r="AQ82" s="16">
        <v>365</v>
      </c>
    </row>
    <row r="83" spans="1:43" ht="17.25" customHeight="1" x14ac:dyDescent="0.3">
      <c r="A83" s="59" t="s">
        <v>163</v>
      </c>
      <c r="B83" s="60">
        <v>1</v>
      </c>
      <c r="C83" s="61" t="s">
        <v>4445</v>
      </c>
      <c r="D83" s="17" t="s">
        <v>2046</v>
      </c>
      <c r="E83" s="17" t="s">
        <v>2047</v>
      </c>
      <c r="F83" s="16"/>
      <c r="G83" s="16"/>
      <c r="H83" s="28">
        <v>34427</v>
      </c>
      <c r="I83" s="17" t="s">
        <v>43</v>
      </c>
      <c r="J83" s="28"/>
      <c r="K83" s="25" t="s">
        <v>2048</v>
      </c>
      <c r="L83" s="17" t="s">
        <v>1565</v>
      </c>
      <c r="M83" s="62" t="s">
        <v>1566</v>
      </c>
      <c r="N83" s="62" t="s">
        <v>231</v>
      </c>
      <c r="O83" s="82" t="s">
        <v>2049</v>
      </c>
      <c r="P83" s="62" t="str">
        <f>VLOOKUP(N83,[1]Sheet2!$C:$E,3,0)</f>
        <v>0101</v>
      </c>
      <c r="Q83" s="83">
        <v>7</v>
      </c>
      <c r="R83" s="62"/>
      <c r="S83" s="17" t="s">
        <v>1568</v>
      </c>
      <c r="T83" s="64">
        <v>5.65</v>
      </c>
      <c r="U83" s="17" t="s">
        <v>1569</v>
      </c>
      <c r="V83" s="64">
        <v>6.85</v>
      </c>
      <c r="W83" s="64">
        <f t="shared" si="3"/>
        <v>12.5</v>
      </c>
      <c r="X83" s="17" t="s">
        <v>20</v>
      </c>
      <c r="Y83" s="64">
        <v>6.6</v>
      </c>
      <c r="Z83" s="65" t="s">
        <v>32</v>
      </c>
      <c r="AA83" s="66" t="s">
        <v>32</v>
      </c>
      <c r="AB83" s="67">
        <f t="shared" si="4"/>
        <v>19.100000000000001</v>
      </c>
      <c r="AC83" s="17"/>
      <c r="AD83" s="17"/>
      <c r="AE83" s="13">
        <v>8.19</v>
      </c>
      <c r="AF83" s="16" t="s">
        <v>1570</v>
      </c>
      <c r="AG83" s="16" t="s">
        <v>1571</v>
      </c>
      <c r="AH83" s="28">
        <v>43074</v>
      </c>
      <c r="AI83" s="16">
        <v>975</v>
      </c>
      <c r="AJ83" s="19" t="s">
        <v>2050</v>
      </c>
      <c r="AK83" s="17" t="s">
        <v>2051</v>
      </c>
      <c r="AL83" s="17" t="s">
        <v>2052</v>
      </c>
      <c r="AM83" s="20" t="s">
        <v>2053</v>
      </c>
      <c r="AN83" s="70">
        <v>42928</v>
      </c>
      <c r="AO83" s="17" t="s">
        <v>43</v>
      </c>
      <c r="AP83" s="16"/>
      <c r="AQ83" s="16">
        <v>180</v>
      </c>
    </row>
    <row r="84" spans="1:43" ht="17.25" customHeight="1" x14ac:dyDescent="0.3">
      <c r="A84" s="59" t="s">
        <v>164</v>
      </c>
      <c r="B84" s="16">
        <f t="shared" si="5"/>
        <v>2</v>
      </c>
      <c r="C84" s="61" t="s">
        <v>4446</v>
      </c>
      <c r="D84" s="17" t="s">
        <v>2054</v>
      </c>
      <c r="E84" s="17" t="s">
        <v>2055</v>
      </c>
      <c r="F84" s="16"/>
      <c r="G84" s="16"/>
      <c r="H84" s="28">
        <v>34572</v>
      </c>
      <c r="I84" s="17" t="s">
        <v>26</v>
      </c>
      <c r="J84" s="28"/>
      <c r="K84" s="25" t="s">
        <v>2056</v>
      </c>
      <c r="L84" s="17" t="s">
        <v>1565</v>
      </c>
      <c r="M84" s="62" t="s">
        <v>1566</v>
      </c>
      <c r="N84" s="62" t="s">
        <v>231</v>
      </c>
      <c r="P84" s="62" t="str">
        <f>VLOOKUP(N84,[1]Sheet2!$C:$E,3,0)</f>
        <v>0101</v>
      </c>
      <c r="Q84" s="83">
        <v>7</v>
      </c>
      <c r="R84" s="62"/>
      <c r="S84" s="17" t="s">
        <v>1568</v>
      </c>
      <c r="T84" s="64">
        <v>5.75</v>
      </c>
      <c r="U84" s="17" t="s">
        <v>1569</v>
      </c>
      <c r="V84" s="64">
        <v>7.27</v>
      </c>
      <c r="W84" s="64">
        <f t="shared" si="3"/>
        <v>13.02</v>
      </c>
      <c r="X84" s="17" t="s">
        <v>20</v>
      </c>
      <c r="Y84" s="64">
        <v>7.75</v>
      </c>
      <c r="Z84" s="65" t="s">
        <v>32</v>
      </c>
      <c r="AA84" s="66" t="s">
        <v>32</v>
      </c>
      <c r="AB84" s="67">
        <f t="shared" si="4"/>
        <v>20.77</v>
      </c>
      <c r="AC84" s="17"/>
      <c r="AD84" s="17"/>
      <c r="AE84" s="13">
        <v>8.0500000000000007</v>
      </c>
      <c r="AF84" s="16" t="s">
        <v>1570</v>
      </c>
      <c r="AG84" s="16" t="s">
        <v>1571</v>
      </c>
      <c r="AH84" s="28">
        <v>42940</v>
      </c>
      <c r="AI84" s="16">
        <v>825</v>
      </c>
      <c r="AJ84" s="24" t="s">
        <v>2057</v>
      </c>
      <c r="AK84" s="17" t="s">
        <v>2058</v>
      </c>
      <c r="AL84" s="17"/>
      <c r="AM84" s="22"/>
      <c r="AN84" s="70"/>
      <c r="AO84" s="17"/>
      <c r="AP84" s="16"/>
      <c r="AQ84" s="16">
        <v>62</v>
      </c>
    </row>
    <row r="85" spans="1:43" ht="17.25" customHeight="1" x14ac:dyDescent="0.3">
      <c r="A85" s="59" t="s">
        <v>168</v>
      </c>
      <c r="B85" s="16">
        <f t="shared" si="5"/>
        <v>3</v>
      </c>
      <c r="C85" s="61" t="s">
        <v>4447</v>
      </c>
      <c r="D85" s="17" t="s">
        <v>2059</v>
      </c>
      <c r="E85" s="17" t="s">
        <v>1609</v>
      </c>
      <c r="F85" s="16" t="s">
        <v>42</v>
      </c>
      <c r="G85" s="16"/>
      <c r="H85" s="28">
        <v>34551</v>
      </c>
      <c r="I85" s="17" t="s">
        <v>65</v>
      </c>
      <c r="J85" s="28"/>
      <c r="K85" s="25" t="s">
        <v>2060</v>
      </c>
      <c r="L85" s="17" t="s">
        <v>1565</v>
      </c>
      <c r="M85" s="62" t="s">
        <v>1566</v>
      </c>
      <c r="N85" s="62" t="s">
        <v>231</v>
      </c>
      <c r="O85" s="62"/>
      <c r="P85" s="62" t="str">
        <f>VLOOKUP(N85,[1]Sheet2!$C:$E,3,0)</f>
        <v>0101</v>
      </c>
      <c r="Q85" s="83">
        <v>7</v>
      </c>
      <c r="R85" s="62" t="s">
        <v>1583</v>
      </c>
      <c r="S85" s="17" t="s">
        <v>1568</v>
      </c>
      <c r="T85" s="64">
        <v>5.67</v>
      </c>
      <c r="U85" s="17" t="s">
        <v>1569</v>
      </c>
      <c r="V85" s="64">
        <v>6.15</v>
      </c>
      <c r="W85" s="64">
        <f t="shared" si="3"/>
        <v>11.82</v>
      </c>
      <c r="X85" s="17" t="s">
        <v>20</v>
      </c>
      <c r="Y85" s="64">
        <v>6.94</v>
      </c>
      <c r="Z85" s="65" t="s">
        <v>32</v>
      </c>
      <c r="AA85" s="66" t="s">
        <v>32</v>
      </c>
      <c r="AB85" s="67">
        <f t="shared" si="4"/>
        <v>18.760000000000002</v>
      </c>
      <c r="AC85" s="17"/>
      <c r="AD85" s="17"/>
      <c r="AE85" s="13">
        <v>7.58</v>
      </c>
      <c r="AF85" s="16" t="s">
        <v>1570</v>
      </c>
      <c r="AG85" s="16" t="s">
        <v>1571</v>
      </c>
      <c r="AH85" s="28">
        <v>43182</v>
      </c>
      <c r="AI85" s="16">
        <v>595</v>
      </c>
      <c r="AJ85" s="24" t="s">
        <v>2061</v>
      </c>
      <c r="AK85" s="17" t="s">
        <v>2062</v>
      </c>
      <c r="AL85" s="17" t="s">
        <v>2063</v>
      </c>
      <c r="AM85" s="22" t="s">
        <v>2064</v>
      </c>
      <c r="AN85" s="70">
        <v>40934</v>
      </c>
      <c r="AO85" s="17" t="s">
        <v>65</v>
      </c>
      <c r="AP85" s="16"/>
      <c r="AQ85" s="16">
        <v>216</v>
      </c>
    </row>
    <row r="86" spans="1:43" ht="17.25" customHeight="1" x14ac:dyDescent="0.3">
      <c r="A86" s="59" t="s">
        <v>170</v>
      </c>
      <c r="B86" s="16">
        <f t="shared" si="5"/>
        <v>4</v>
      </c>
      <c r="C86" s="61" t="s">
        <v>4448</v>
      </c>
      <c r="D86" s="17" t="s">
        <v>2065</v>
      </c>
      <c r="E86" s="17" t="s">
        <v>263</v>
      </c>
      <c r="F86" s="16" t="s">
        <v>42</v>
      </c>
      <c r="G86" s="16"/>
      <c r="H86" s="28">
        <v>34272</v>
      </c>
      <c r="I86" s="17" t="s">
        <v>26</v>
      </c>
      <c r="J86" s="28"/>
      <c r="K86" s="25" t="s">
        <v>2066</v>
      </c>
      <c r="L86" s="17" t="s">
        <v>1565</v>
      </c>
      <c r="M86" s="62" t="s">
        <v>1566</v>
      </c>
      <c r="N86" s="62" t="s">
        <v>231</v>
      </c>
      <c r="O86" s="62"/>
      <c r="P86" s="62" t="str">
        <f>VLOOKUP(N86,[1]Sheet2!$C:$E,3,0)</f>
        <v>0101</v>
      </c>
      <c r="Q86" s="83">
        <v>7</v>
      </c>
      <c r="R86" s="62"/>
      <c r="S86" s="17" t="s">
        <v>1568</v>
      </c>
      <c r="T86" s="64">
        <v>6.35</v>
      </c>
      <c r="U86" s="17" t="s">
        <v>1569</v>
      </c>
      <c r="V86" s="64">
        <v>5.71</v>
      </c>
      <c r="W86" s="64">
        <f t="shared" si="3"/>
        <v>12.059999999999999</v>
      </c>
      <c r="X86" s="17" t="s">
        <v>20</v>
      </c>
      <c r="Y86" s="64">
        <v>6.38</v>
      </c>
      <c r="Z86" s="62" t="s">
        <v>29</v>
      </c>
      <c r="AA86" s="64">
        <v>80</v>
      </c>
      <c r="AB86" s="67">
        <f t="shared" si="4"/>
        <v>18.439999999999998</v>
      </c>
      <c r="AC86" s="17"/>
      <c r="AD86" s="17"/>
      <c r="AE86" s="13">
        <v>7.52</v>
      </c>
      <c r="AF86" s="16" t="s">
        <v>29</v>
      </c>
      <c r="AG86" s="16"/>
      <c r="AH86" s="28"/>
      <c r="AI86" s="74"/>
      <c r="AJ86" s="24" t="s">
        <v>2067</v>
      </c>
      <c r="AK86" s="17" t="s">
        <v>2068</v>
      </c>
      <c r="AL86" s="17"/>
      <c r="AM86" s="22"/>
      <c r="AN86" s="70"/>
      <c r="AO86" s="17"/>
      <c r="AP86" s="16"/>
      <c r="AQ86" s="16">
        <v>251</v>
      </c>
    </row>
    <row r="87" spans="1:43" ht="17.25" customHeight="1" x14ac:dyDescent="0.3">
      <c r="A87" s="59" t="s">
        <v>171</v>
      </c>
      <c r="B87" s="16">
        <f t="shared" si="5"/>
        <v>5</v>
      </c>
      <c r="C87" s="61" t="s">
        <v>4449</v>
      </c>
      <c r="D87" s="17" t="s">
        <v>2069</v>
      </c>
      <c r="E87" s="17" t="s">
        <v>1649</v>
      </c>
      <c r="F87" s="16" t="s">
        <v>42</v>
      </c>
      <c r="G87" s="16"/>
      <c r="H87" s="28">
        <v>34582</v>
      </c>
      <c r="I87" s="17" t="s">
        <v>38</v>
      </c>
      <c r="J87" s="28"/>
      <c r="K87" s="25" t="s">
        <v>2070</v>
      </c>
      <c r="L87" s="17" t="s">
        <v>1565</v>
      </c>
      <c r="M87" s="62" t="s">
        <v>1566</v>
      </c>
      <c r="N87" s="62" t="s">
        <v>231</v>
      </c>
      <c r="O87" s="62"/>
      <c r="P87" s="62" t="str">
        <f>VLOOKUP(N87,[1]Sheet2!$C:$E,3,0)</f>
        <v>0101</v>
      </c>
      <c r="Q87" s="83">
        <v>7</v>
      </c>
      <c r="R87" s="62"/>
      <c r="S87" s="17" t="s">
        <v>1568</v>
      </c>
      <c r="T87" s="64">
        <v>6.23</v>
      </c>
      <c r="U87" s="17" t="s">
        <v>1569</v>
      </c>
      <c r="V87" s="64">
        <v>6.08</v>
      </c>
      <c r="W87" s="64">
        <f t="shared" si="3"/>
        <v>12.31</v>
      </c>
      <c r="X87" s="17" t="s">
        <v>20</v>
      </c>
      <c r="Y87" s="64">
        <v>6.44</v>
      </c>
      <c r="Z87" s="65" t="s">
        <v>32</v>
      </c>
      <c r="AA87" s="66" t="s">
        <v>32</v>
      </c>
      <c r="AB87" s="67">
        <f t="shared" si="4"/>
        <v>18.75</v>
      </c>
      <c r="AC87" s="17"/>
      <c r="AD87" s="17"/>
      <c r="AE87" s="13">
        <v>7.67</v>
      </c>
      <c r="AF87" s="16" t="s">
        <v>1570</v>
      </c>
      <c r="AG87" s="16" t="s">
        <v>1571</v>
      </c>
      <c r="AH87" s="28">
        <v>43090</v>
      </c>
      <c r="AI87" s="16">
        <v>725</v>
      </c>
      <c r="AJ87" s="19" t="s">
        <v>2071</v>
      </c>
      <c r="AK87" s="17" t="s">
        <v>2072</v>
      </c>
      <c r="AL87" s="17" t="s">
        <v>2073</v>
      </c>
      <c r="AM87" s="22" t="s">
        <v>2074</v>
      </c>
      <c r="AN87" s="70">
        <v>42527</v>
      </c>
      <c r="AO87" s="17" t="s">
        <v>38</v>
      </c>
      <c r="AP87" s="16"/>
      <c r="AQ87" s="16">
        <v>218</v>
      </c>
    </row>
    <row r="88" spans="1:43" ht="17.25" customHeight="1" x14ac:dyDescent="0.3">
      <c r="A88" s="59" t="s">
        <v>172</v>
      </c>
      <c r="B88" s="16">
        <f t="shared" si="5"/>
        <v>6</v>
      </c>
      <c r="C88" s="61" t="s">
        <v>4450</v>
      </c>
      <c r="D88" s="17" t="s">
        <v>2075</v>
      </c>
      <c r="E88" s="17" t="s">
        <v>1696</v>
      </c>
      <c r="F88" s="16" t="s">
        <v>42</v>
      </c>
      <c r="G88" s="16"/>
      <c r="H88" s="28">
        <v>34446</v>
      </c>
      <c r="I88" s="21" t="s">
        <v>38</v>
      </c>
      <c r="J88" s="18"/>
      <c r="K88" s="25" t="s">
        <v>2076</v>
      </c>
      <c r="L88" s="21" t="s">
        <v>1565</v>
      </c>
      <c r="M88" s="62" t="s">
        <v>1566</v>
      </c>
      <c r="N88" s="62" t="s">
        <v>231</v>
      </c>
      <c r="O88" s="62"/>
      <c r="P88" s="62" t="str">
        <f>VLOOKUP(N88,[1]Sheet2!$C:$E,3,0)</f>
        <v>0101</v>
      </c>
      <c r="Q88" s="83">
        <v>7</v>
      </c>
      <c r="R88" s="62"/>
      <c r="S88" s="17" t="s">
        <v>1568</v>
      </c>
      <c r="T88" s="64">
        <v>5.79</v>
      </c>
      <c r="U88" s="17" t="s">
        <v>1569</v>
      </c>
      <c r="V88" s="64">
        <v>7.42</v>
      </c>
      <c r="W88" s="64">
        <f t="shared" si="3"/>
        <v>13.21</v>
      </c>
      <c r="X88" s="17" t="s">
        <v>20</v>
      </c>
      <c r="Y88" s="64">
        <v>7.31</v>
      </c>
      <c r="Z88" s="62" t="s">
        <v>29</v>
      </c>
      <c r="AA88" s="64">
        <v>70</v>
      </c>
      <c r="AB88" s="67">
        <f t="shared" si="4"/>
        <v>20.52</v>
      </c>
      <c r="AC88" s="17"/>
      <c r="AD88" s="17"/>
      <c r="AE88" s="13">
        <v>8.1</v>
      </c>
      <c r="AF88" s="16" t="s">
        <v>29</v>
      </c>
      <c r="AG88" s="16"/>
      <c r="AH88" s="28"/>
      <c r="AI88" s="68"/>
      <c r="AJ88" s="24" t="s">
        <v>2077</v>
      </c>
      <c r="AK88" s="69" t="s">
        <v>2078</v>
      </c>
      <c r="AL88" s="16" t="s">
        <v>1725</v>
      </c>
      <c r="AM88" s="22"/>
      <c r="AN88" s="70"/>
      <c r="AO88" s="17"/>
      <c r="AP88" s="16"/>
      <c r="AQ88" s="16">
        <v>69</v>
      </c>
    </row>
    <row r="89" spans="1:43" ht="17.25" customHeight="1" x14ac:dyDescent="0.3">
      <c r="A89" s="59" t="s">
        <v>173</v>
      </c>
      <c r="B89" s="16">
        <f t="shared" si="5"/>
        <v>7</v>
      </c>
      <c r="C89" s="61" t="s">
        <v>4451</v>
      </c>
      <c r="D89" s="17" t="s">
        <v>2079</v>
      </c>
      <c r="E89" s="17" t="s">
        <v>1758</v>
      </c>
      <c r="F89" s="16" t="s">
        <v>42</v>
      </c>
      <c r="G89" s="16" t="s">
        <v>25</v>
      </c>
      <c r="H89" s="28">
        <v>34385</v>
      </c>
      <c r="I89" s="17" t="s">
        <v>38</v>
      </c>
      <c r="J89" s="28"/>
      <c r="K89" s="25" t="s">
        <v>2080</v>
      </c>
      <c r="L89" s="17" t="s">
        <v>1565</v>
      </c>
      <c r="M89" s="62" t="s">
        <v>1566</v>
      </c>
      <c r="N89" s="62" t="s">
        <v>231</v>
      </c>
      <c r="O89" s="62"/>
      <c r="P89" s="62" t="str">
        <f>VLOOKUP(N89,[1]Sheet2!$C:$E,3,0)</f>
        <v>0101</v>
      </c>
      <c r="Q89" s="83">
        <v>7</v>
      </c>
      <c r="R89" s="62" t="s">
        <v>1583</v>
      </c>
      <c r="S89" s="17" t="s">
        <v>1568</v>
      </c>
      <c r="T89" s="64">
        <v>5.5</v>
      </c>
      <c r="U89" s="17" t="s">
        <v>1569</v>
      </c>
      <c r="V89" s="64">
        <v>6.35</v>
      </c>
      <c r="W89" s="64">
        <f t="shared" si="3"/>
        <v>11.85</v>
      </c>
      <c r="X89" s="17" t="s">
        <v>20</v>
      </c>
      <c r="Y89" s="64">
        <v>6.54</v>
      </c>
      <c r="Z89" s="62" t="s">
        <v>29</v>
      </c>
      <c r="AA89" s="64">
        <v>63.8</v>
      </c>
      <c r="AB89" s="67">
        <f t="shared" si="4"/>
        <v>18.39</v>
      </c>
      <c r="AC89" s="17"/>
      <c r="AD89" s="17"/>
      <c r="AE89" s="13">
        <v>7.64</v>
      </c>
      <c r="AF89" s="16" t="s">
        <v>29</v>
      </c>
      <c r="AG89" s="16"/>
      <c r="AH89" s="28"/>
      <c r="AI89" s="74"/>
      <c r="AJ89" s="24" t="s">
        <v>2081</v>
      </c>
      <c r="AK89" s="17" t="s">
        <v>2082</v>
      </c>
      <c r="AL89" s="17" t="s">
        <v>2083</v>
      </c>
      <c r="AM89" s="22" t="s">
        <v>2084</v>
      </c>
      <c r="AN89" s="70">
        <v>41722</v>
      </c>
      <c r="AO89" s="17" t="s">
        <v>38</v>
      </c>
      <c r="AP89" s="16"/>
      <c r="AQ89" s="16">
        <v>255</v>
      </c>
    </row>
    <row r="90" spans="1:43" ht="17.25" customHeight="1" x14ac:dyDescent="0.3">
      <c r="A90" s="59" t="s">
        <v>174</v>
      </c>
      <c r="B90" s="16">
        <f t="shared" si="5"/>
        <v>8</v>
      </c>
      <c r="C90" s="61" t="s">
        <v>4452</v>
      </c>
      <c r="D90" s="17" t="s">
        <v>2085</v>
      </c>
      <c r="E90" s="17" t="s">
        <v>1832</v>
      </c>
      <c r="F90" s="16" t="s">
        <v>42</v>
      </c>
      <c r="G90" s="16"/>
      <c r="H90" s="28">
        <v>34481</v>
      </c>
      <c r="I90" s="17" t="s">
        <v>31</v>
      </c>
      <c r="J90" s="28"/>
      <c r="K90" s="25" t="s">
        <v>2086</v>
      </c>
      <c r="L90" s="17" t="s">
        <v>1565</v>
      </c>
      <c r="M90" s="62" t="s">
        <v>1566</v>
      </c>
      <c r="N90" s="62" t="s">
        <v>231</v>
      </c>
      <c r="O90" s="62"/>
      <c r="P90" s="62" t="str">
        <f>VLOOKUP(N90,[1]Sheet2!$C:$E,3,0)</f>
        <v>0101</v>
      </c>
      <c r="Q90" s="83">
        <v>7</v>
      </c>
      <c r="R90" s="62" t="s">
        <v>1747</v>
      </c>
      <c r="S90" s="17" t="s">
        <v>1568</v>
      </c>
      <c r="T90" s="64">
        <v>4.8099999999999996</v>
      </c>
      <c r="U90" s="17" t="s">
        <v>1569</v>
      </c>
      <c r="V90" s="64">
        <v>5.85</v>
      </c>
      <c r="W90" s="64">
        <f t="shared" si="3"/>
        <v>10.66</v>
      </c>
      <c r="X90" s="17" t="s">
        <v>20</v>
      </c>
      <c r="Y90" s="64">
        <v>6.54</v>
      </c>
      <c r="Z90" s="62" t="s">
        <v>29</v>
      </c>
      <c r="AA90" s="64">
        <v>81.300000000000011</v>
      </c>
      <c r="AB90" s="67">
        <f t="shared" si="4"/>
        <v>17.2</v>
      </c>
      <c r="AC90" s="17"/>
      <c r="AD90" s="17"/>
      <c r="AE90" s="13">
        <v>7.58</v>
      </c>
      <c r="AF90" s="16" t="s">
        <v>29</v>
      </c>
      <c r="AG90" s="16"/>
      <c r="AH90" s="28"/>
      <c r="AI90" s="74"/>
      <c r="AJ90" s="24" t="s">
        <v>2087</v>
      </c>
      <c r="AK90" s="17" t="s">
        <v>2088</v>
      </c>
      <c r="AL90" s="17" t="s">
        <v>2089</v>
      </c>
      <c r="AM90" s="22" t="s">
        <v>2090</v>
      </c>
      <c r="AN90" s="70">
        <v>40691</v>
      </c>
      <c r="AO90" s="17" t="s">
        <v>31</v>
      </c>
      <c r="AP90" s="16"/>
      <c r="AQ90" s="16">
        <v>388</v>
      </c>
    </row>
    <row r="91" spans="1:43" ht="17.25" customHeight="1" x14ac:dyDescent="0.3">
      <c r="A91" s="59" t="s">
        <v>175</v>
      </c>
      <c r="B91" s="16">
        <f t="shared" si="5"/>
        <v>9</v>
      </c>
      <c r="C91" s="61" t="s">
        <v>4453</v>
      </c>
      <c r="D91" s="17" t="s">
        <v>2091</v>
      </c>
      <c r="E91" s="17" t="s">
        <v>2092</v>
      </c>
      <c r="F91" s="16" t="s">
        <v>42</v>
      </c>
      <c r="G91" s="16"/>
      <c r="H91" s="28">
        <v>34540</v>
      </c>
      <c r="I91" s="17" t="s">
        <v>165</v>
      </c>
      <c r="J91" s="28"/>
      <c r="K91" s="25" t="s">
        <v>2093</v>
      </c>
      <c r="L91" s="17" t="s">
        <v>1565</v>
      </c>
      <c r="M91" s="62" t="s">
        <v>1566</v>
      </c>
      <c r="N91" s="62" t="s">
        <v>231</v>
      </c>
      <c r="O91" s="62"/>
      <c r="P91" s="62" t="str">
        <f>VLOOKUP(N91,[1]Sheet2!$C:$E,3,0)</f>
        <v>0101</v>
      </c>
      <c r="Q91" s="83">
        <v>7</v>
      </c>
      <c r="R91" s="62"/>
      <c r="S91" s="17" t="s">
        <v>1568</v>
      </c>
      <c r="T91" s="64">
        <v>6.71</v>
      </c>
      <c r="U91" s="17" t="s">
        <v>1569</v>
      </c>
      <c r="V91" s="64">
        <v>6.21</v>
      </c>
      <c r="W91" s="64">
        <f t="shared" si="3"/>
        <v>12.92</v>
      </c>
      <c r="X91" s="17" t="s">
        <v>20</v>
      </c>
      <c r="Y91" s="64">
        <v>5.58</v>
      </c>
      <c r="Z91" s="65" t="s">
        <v>32</v>
      </c>
      <c r="AA91" s="66" t="s">
        <v>32</v>
      </c>
      <c r="AB91" s="67">
        <f t="shared" si="4"/>
        <v>18.5</v>
      </c>
      <c r="AC91" s="17"/>
      <c r="AD91" s="17"/>
      <c r="AE91" s="13">
        <v>7.56</v>
      </c>
      <c r="AF91" s="16" t="s">
        <v>1570</v>
      </c>
      <c r="AG91" s="16" t="s">
        <v>1571</v>
      </c>
      <c r="AH91" s="28">
        <v>43266</v>
      </c>
      <c r="AI91" s="16">
        <v>645</v>
      </c>
      <c r="AJ91" s="24" t="s">
        <v>2094</v>
      </c>
      <c r="AK91" s="17" t="s">
        <v>2095</v>
      </c>
      <c r="AL91" s="17"/>
      <c r="AM91" s="22" t="s">
        <v>2096</v>
      </c>
      <c r="AN91" s="70">
        <v>43248</v>
      </c>
      <c r="AO91" s="17" t="s">
        <v>165</v>
      </c>
      <c r="AP91" s="16"/>
      <c r="AQ91" s="16">
        <v>241</v>
      </c>
    </row>
    <row r="92" spans="1:43" ht="17.25" customHeight="1" x14ac:dyDescent="0.3">
      <c r="A92" s="59" t="s">
        <v>176</v>
      </c>
      <c r="B92" s="16">
        <f t="shared" si="5"/>
        <v>10</v>
      </c>
      <c r="C92" s="61" t="s">
        <v>4454</v>
      </c>
      <c r="D92" s="17" t="s">
        <v>2097</v>
      </c>
      <c r="E92" s="17" t="s">
        <v>1409</v>
      </c>
      <c r="F92" s="16"/>
      <c r="G92" s="16"/>
      <c r="H92" s="28">
        <v>34654</v>
      </c>
      <c r="I92" s="17" t="s">
        <v>510</v>
      </c>
      <c r="J92" s="28"/>
      <c r="K92" s="25" t="s">
        <v>2098</v>
      </c>
      <c r="L92" s="17" t="s">
        <v>1565</v>
      </c>
      <c r="M92" s="62" t="s">
        <v>1566</v>
      </c>
      <c r="N92" s="62" t="s">
        <v>231</v>
      </c>
      <c r="O92" s="62"/>
      <c r="P92" s="62" t="str">
        <f>VLOOKUP(N92,[1]Sheet2!$C:$E,3,0)</f>
        <v>0101</v>
      </c>
      <c r="Q92" s="83">
        <v>7</v>
      </c>
      <c r="R92" s="62"/>
      <c r="S92" s="17" t="s">
        <v>1568</v>
      </c>
      <c r="T92" s="64">
        <v>5.58</v>
      </c>
      <c r="U92" s="17" t="s">
        <v>1569</v>
      </c>
      <c r="V92" s="64">
        <v>6.25</v>
      </c>
      <c r="W92" s="64">
        <f t="shared" si="3"/>
        <v>11.83</v>
      </c>
      <c r="X92" s="17" t="s">
        <v>20</v>
      </c>
      <c r="Y92" s="64">
        <v>7.15</v>
      </c>
      <c r="Z92" s="65" t="s">
        <v>32</v>
      </c>
      <c r="AA92" s="66" t="s">
        <v>32</v>
      </c>
      <c r="AB92" s="67">
        <f t="shared" si="4"/>
        <v>18.98</v>
      </c>
      <c r="AC92" s="17"/>
      <c r="AD92" s="17"/>
      <c r="AE92" s="13">
        <v>7.46</v>
      </c>
      <c r="AF92" s="16" t="s">
        <v>1570</v>
      </c>
      <c r="AG92" s="16" t="s">
        <v>1571</v>
      </c>
      <c r="AH92" s="28">
        <v>42683</v>
      </c>
      <c r="AI92" s="16">
        <v>840</v>
      </c>
      <c r="AJ92" s="24" t="s">
        <v>2099</v>
      </c>
      <c r="AK92" s="17" t="s">
        <v>2100</v>
      </c>
      <c r="AL92" s="17"/>
      <c r="AM92" s="22"/>
      <c r="AN92" s="70"/>
      <c r="AO92" s="17"/>
      <c r="AP92" s="16"/>
      <c r="AQ92" s="16">
        <v>192</v>
      </c>
    </row>
    <row r="93" spans="1:43" ht="17.25" customHeight="1" x14ac:dyDescent="0.3">
      <c r="A93" s="59" t="s">
        <v>178</v>
      </c>
      <c r="B93" s="16">
        <f t="shared" si="5"/>
        <v>11</v>
      </c>
      <c r="C93" s="61" t="s">
        <v>4455</v>
      </c>
      <c r="D93" s="17" t="s">
        <v>2101</v>
      </c>
      <c r="E93" s="17" t="s">
        <v>2040</v>
      </c>
      <c r="F93" s="16" t="s">
        <v>42</v>
      </c>
      <c r="G93" s="16"/>
      <c r="H93" s="28">
        <v>34428</v>
      </c>
      <c r="I93" s="17" t="s">
        <v>80</v>
      </c>
      <c r="J93" s="28"/>
      <c r="K93" s="25" t="s">
        <v>2102</v>
      </c>
      <c r="L93" s="17" t="s">
        <v>1565</v>
      </c>
      <c r="M93" s="62" t="s">
        <v>1566</v>
      </c>
      <c r="N93" s="62" t="s">
        <v>231</v>
      </c>
      <c r="O93" s="62"/>
      <c r="P93" s="62" t="str">
        <f>VLOOKUP(N93,[1]Sheet2!$C:$E,3,0)</f>
        <v>0101</v>
      </c>
      <c r="Q93" s="83">
        <v>7</v>
      </c>
      <c r="R93" s="62"/>
      <c r="S93" s="17" t="s">
        <v>1568</v>
      </c>
      <c r="T93" s="64">
        <v>6.65</v>
      </c>
      <c r="U93" s="17" t="s">
        <v>1569</v>
      </c>
      <c r="V93" s="64">
        <v>6.58</v>
      </c>
      <c r="W93" s="64">
        <f t="shared" si="3"/>
        <v>13.23</v>
      </c>
      <c r="X93" s="17" t="s">
        <v>20</v>
      </c>
      <c r="Y93" s="64">
        <v>6.21</v>
      </c>
      <c r="Z93" s="62" t="s">
        <v>29</v>
      </c>
      <c r="AA93" s="64">
        <v>75</v>
      </c>
      <c r="AB93" s="67">
        <f t="shared" si="4"/>
        <v>19.440000000000001</v>
      </c>
      <c r="AC93" s="17"/>
      <c r="AD93" s="17"/>
      <c r="AE93" s="13">
        <v>7.91</v>
      </c>
      <c r="AF93" s="16" t="s">
        <v>29</v>
      </c>
      <c r="AG93" s="16"/>
      <c r="AH93" s="28"/>
      <c r="AI93" s="74"/>
      <c r="AJ93" s="24" t="s">
        <v>2103</v>
      </c>
      <c r="AK93" s="17" t="s">
        <v>2104</v>
      </c>
      <c r="AL93" s="17" t="s">
        <v>2105</v>
      </c>
      <c r="AM93" s="22" t="s">
        <v>2106</v>
      </c>
      <c r="AN93" s="70">
        <v>41128</v>
      </c>
      <c r="AO93" s="17" t="s">
        <v>80</v>
      </c>
      <c r="AP93" s="16"/>
      <c r="AQ93" s="16">
        <v>139</v>
      </c>
    </row>
    <row r="94" spans="1:43" ht="17.25" customHeight="1" x14ac:dyDescent="0.3">
      <c r="A94" s="59" t="s">
        <v>181</v>
      </c>
      <c r="B94" s="16">
        <f t="shared" si="5"/>
        <v>12</v>
      </c>
      <c r="C94" s="61" t="s">
        <v>4456</v>
      </c>
      <c r="D94" s="17" t="s">
        <v>2107</v>
      </c>
      <c r="E94" s="17" t="s">
        <v>2040</v>
      </c>
      <c r="F94" s="16" t="s">
        <v>42</v>
      </c>
      <c r="G94" s="16"/>
      <c r="H94" s="28">
        <v>34590</v>
      </c>
      <c r="I94" s="17" t="s">
        <v>31</v>
      </c>
      <c r="J94" s="28"/>
      <c r="K94" s="25" t="s">
        <v>2108</v>
      </c>
      <c r="L94" s="17" t="s">
        <v>1565</v>
      </c>
      <c r="M94" s="62" t="s">
        <v>1566</v>
      </c>
      <c r="N94" s="62" t="s">
        <v>231</v>
      </c>
      <c r="O94" s="62"/>
      <c r="P94" s="62" t="str">
        <f>VLOOKUP(N94,[1]Sheet2!$C:$E,3,0)</f>
        <v>0101</v>
      </c>
      <c r="Q94" s="83">
        <v>7</v>
      </c>
      <c r="R94" s="62"/>
      <c r="S94" s="17" t="s">
        <v>1568</v>
      </c>
      <c r="T94" s="64">
        <v>5.98</v>
      </c>
      <c r="U94" s="17" t="s">
        <v>1569</v>
      </c>
      <c r="V94" s="64">
        <v>6.02</v>
      </c>
      <c r="W94" s="64">
        <f t="shared" si="3"/>
        <v>12</v>
      </c>
      <c r="X94" s="17" t="s">
        <v>20</v>
      </c>
      <c r="Y94" s="64">
        <v>7.06</v>
      </c>
      <c r="Z94" s="65" t="s">
        <v>32</v>
      </c>
      <c r="AA94" s="66" t="s">
        <v>32</v>
      </c>
      <c r="AB94" s="67">
        <f t="shared" si="4"/>
        <v>19.059999999999999</v>
      </c>
      <c r="AC94" s="17"/>
      <c r="AD94" s="17"/>
      <c r="AE94" s="13">
        <v>7.91</v>
      </c>
      <c r="AF94" s="16" t="s">
        <v>1570</v>
      </c>
      <c r="AG94" s="16" t="s">
        <v>1571</v>
      </c>
      <c r="AH94" s="28">
        <v>43130</v>
      </c>
      <c r="AI94" s="16">
        <v>865</v>
      </c>
      <c r="AJ94" s="24" t="s">
        <v>2109</v>
      </c>
      <c r="AK94" s="17" t="s">
        <v>2110</v>
      </c>
      <c r="AL94" s="17"/>
      <c r="AM94" s="22" t="s">
        <v>2111</v>
      </c>
      <c r="AN94" s="70">
        <v>43123</v>
      </c>
      <c r="AO94" s="17" t="s">
        <v>31</v>
      </c>
      <c r="AP94" s="16"/>
      <c r="AQ94" s="16">
        <v>186</v>
      </c>
    </row>
    <row r="95" spans="1:43" ht="17.25" customHeight="1" x14ac:dyDescent="0.3">
      <c r="A95" s="59" t="s">
        <v>182</v>
      </c>
      <c r="B95" s="60">
        <v>1</v>
      </c>
      <c r="C95" s="61" t="s">
        <v>4457</v>
      </c>
      <c r="D95" s="17" t="s">
        <v>2112</v>
      </c>
      <c r="E95" s="17" t="s">
        <v>2113</v>
      </c>
      <c r="F95" s="16"/>
      <c r="G95" s="16"/>
      <c r="H95" s="28">
        <v>34639</v>
      </c>
      <c r="I95" s="17" t="s">
        <v>43</v>
      </c>
      <c r="J95" s="28"/>
      <c r="K95" s="25" t="s">
        <v>2114</v>
      </c>
      <c r="L95" s="17" t="s">
        <v>1565</v>
      </c>
      <c r="M95" s="62" t="s">
        <v>1566</v>
      </c>
      <c r="N95" s="62" t="s">
        <v>2115</v>
      </c>
      <c r="O95" s="82" t="s">
        <v>2116</v>
      </c>
      <c r="P95" s="62" t="str">
        <f>VLOOKUP(N95,[1]Sheet2!$C:$E,3,0)</f>
        <v>0101</v>
      </c>
      <c r="Q95" s="83">
        <v>8</v>
      </c>
      <c r="R95" s="62"/>
      <c r="S95" s="17" t="s">
        <v>1568</v>
      </c>
      <c r="T95" s="64">
        <v>5.04</v>
      </c>
      <c r="U95" s="17" t="s">
        <v>1569</v>
      </c>
      <c r="V95" s="64">
        <v>5.33</v>
      </c>
      <c r="W95" s="64">
        <f t="shared" si="3"/>
        <v>10.370000000000001</v>
      </c>
      <c r="X95" s="17" t="s">
        <v>20</v>
      </c>
      <c r="Y95" s="64">
        <v>6.65</v>
      </c>
      <c r="Z95" s="65" t="s">
        <v>32</v>
      </c>
      <c r="AA95" s="66" t="s">
        <v>32</v>
      </c>
      <c r="AB95" s="67">
        <f t="shared" si="4"/>
        <v>17.020000000000003</v>
      </c>
      <c r="AC95" s="17"/>
      <c r="AD95" s="17"/>
      <c r="AE95" s="13">
        <v>7.13</v>
      </c>
      <c r="AF95" s="16" t="s">
        <v>1570</v>
      </c>
      <c r="AG95" s="16" t="s">
        <v>2117</v>
      </c>
      <c r="AH95" s="28">
        <v>42999</v>
      </c>
      <c r="AI95" s="16">
        <v>7</v>
      </c>
      <c r="AJ95" s="24" t="s">
        <v>2118</v>
      </c>
      <c r="AK95" s="17" t="s">
        <v>2119</v>
      </c>
      <c r="AL95" s="17"/>
      <c r="AM95" s="22"/>
      <c r="AN95" s="70"/>
      <c r="AO95" s="17"/>
      <c r="AP95" s="16"/>
      <c r="AQ95" s="16">
        <v>408</v>
      </c>
    </row>
    <row r="96" spans="1:43" ht="17.25" customHeight="1" x14ac:dyDescent="0.3">
      <c r="A96" s="59" t="s">
        <v>184</v>
      </c>
      <c r="B96" s="16">
        <f t="shared" si="5"/>
        <v>2</v>
      </c>
      <c r="C96" s="61" t="s">
        <v>4458</v>
      </c>
      <c r="D96" s="17" t="s">
        <v>2120</v>
      </c>
      <c r="E96" s="17" t="s">
        <v>1642</v>
      </c>
      <c r="F96" s="16"/>
      <c r="G96" s="16"/>
      <c r="H96" s="28">
        <v>34530</v>
      </c>
      <c r="I96" s="21" t="s">
        <v>65</v>
      </c>
      <c r="J96" s="18"/>
      <c r="K96" s="25" t="s">
        <v>2121</v>
      </c>
      <c r="L96" s="21" t="s">
        <v>1565</v>
      </c>
      <c r="M96" s="62" t="s">
        <v>1566</v>
      </c>
      <c r="N96" s="62" t="s">
        <v>2115</v>
      </c>
      <c r="O96" s="62"/>
      <c r="P96" s="62" t="str">
        <f>VLOOKUP(N96,[1]Sheet2!$C:$E,3,0)</f>
        <v>0101</v>
      </c>
      <c r="Q96" s="83">
        <v>8</v>
      </c>
      <c r="R96" s="62"/>
      <c r="S96" s="17" t="s">
        <v>1568</v>
      </c>
      <c r="T96" s="64">
        <v>4.7699999999999996</v>
      </c>
      <c r="U96" s="17" t="s">
        <v>1569</v>
      </c>
      <c r="V96" s="64">
        <v>5.0599999999999996</v>
      </c>
      <c r="W96" s="64">
        <f t="shared" si="3"/>
        <v>9.8299999999999983</v>
      </c>
      <c r="X96" s="17" t="s">
        <v>20</v>
      </c>
      <c r="Y96" s="64">
        <v>5.52</v>
      </c>
      <c r="Z96" s="62" t="s">
        <v>29</v>
      </c>
      <c r="AA96" s="64">
        <v>72.5</v>
      </c>
      <c r="AB96" s="67">
        <f t="shared" si="4"/>
        <v>15.349999999999998</v>
      </c>
      <c r="AC96" s="17"/>
      <c r="AD96" s="17"/>
      <c r="AE96" s="13">
        <v>6.72</v>
      </c>
      <c r="AF96" s="16" t="s">
        <v>29</v>
      </c>
      <c r="AG96" s="16"/>
      <c r="AH96" s="28"/>
      <c r="AI96" s="68"/>
      <c r="AJ96" s="24" t="s">
        <v>2122</v>
      </c>
      <c r="AK96" s="69" t="s">
        <v>2123</v>
      </c>
      <c r="AL96" s="16" t="s">
        <v>1725</v>
      </c>
      <c r="AM96" s="22"/>
      <c r="AN96" s="70"/>
      <c r="AO96" s="17"/>
      <c r="AP96" s="16"/>
      <c r="AQ96" s="16">
        <v>499</v>
      </c>
    </row>
    <row r="97" spans="1:43" ht="17.25" customHeight="1" x14ac:dyDescent="0.3">
      <c r="A97" s="59" t="s">
        <v>185</v>
      </c>
      <c r="B97" s="16">
        <f t="shared" si="5"/>
        <v>3</v>
      </c>
      <c r="C97" s="61" t="s">
        <v>4459</v>
      </c>
      <c r="D97" s="17" t="s">
        <v>2124</v>
      </c>
      <c r="E97" s="17" t="s">
        <v>2125</v>
      </c>
      <c r="F97" s="16"/>
      <c r="G97" s="16"/>
      <c r="H97" s="28">
        <v>34579</v>
      </c>
      <c r="I97" s="17" t="s">
        <v>161</v>
      </c>
      <c r="J97" s="28"/>
      <c r="K97" s="25" t="s">
        <v>2126</v>
      </c>
      <c r="L97" s="17" t="s">
        <v>1565</v>
      </c>
      <c r="M97" s="62" t="s">
        <v>1566</v>
      </c>
      <c r="N97" s="62" t="s">
        <v>2115</v>
      </c>
      <c r="O97" s="62"/>
      <c r="P97" s="62" t="str">
        <f>VLOOKUP(N97,[1]Sheet2!$C:$E,3,0)</f>
        <v>0101</v>
      </c>
      <c r="Q97" s="83">
        <v>8</v>
      </c>
      <c r="R97" s="62"/>
      <c r="S97" s="17" t="s">
        <v>1568</v>
      </c>
      <c r="T97" s="64">
        <v>5.15</v>
      </c>
      <c r="U97" s="17" t="s">
        <v>1569</v>
      </c>
      <c r="V97" s="64">
        <v>5.73</v>
      </c>
      <c r="W97" s="64">
        <f t="shared" si="3"/>
        <v>10.88</v>
      </c>
      <c r="X97" s="17" t="s">
        <v>20</v>
      </c>
      <c r="Y97" s="64">
        <v>5.44</v>
      </c>
      <c r="Z97" s="62" t="s">
        <v>29</v>
      </c>
      <c r="AA97" s="64">
        <v>75</v>
      </c>
      <c r="AB97" s="67">
        <f t="shared" si="4"/>
        <v>16.32</v>
      </c>
      <c r="AC97" s="17"/>
      <c r="AD97" s="17"/>
      <c r="AE97" s="13">
        <v>7.14</v>
      </c>
      <c r="AF97" s="16" t="s">
        <v>29</v>
      </c>
      <c r="AG97" s="16"/>
      <c r="AH97" s="28"/>
      <c r="AI97" s="74"/>
      <c r="AJ97" s="19" t="s">
        <v>2127</v>
      </c>
      <c r="AK97" s="76" t="s">
        <v>2128</v>
      </c>
      <c r="AL97" s="17" t="s">
        <v>1632</v>
      </c>
      <c r="AM97" s="22" t="s">
        <v>2129</v>
      </c>
      <c r="AN97" s="70">
        <v>39945</v>
      </c>
      <c r="AO97" s="17" t="s">
        <v>161</v>
      </c>
      <c r="AP97" s="16"/>
      <c r="AQ97" s="16">
        <v>462</v>
      </c>
    </row>
    <row r="98" spans="1:43" ht="17.25" customHeight="1" x14ac:dyDescent="0.3">
      <c r="A98" s="59" t="s">
        <v>186</v>
      </c>
      <c r="B98" s="60">
        <v>1</v>
      </c>
      <c r="C98" s="61" t="s">
        <v>4460</v>
      </c>
      <c r="D98" s="17" t="s">
        <v>2130</v>
      </c>
      <c r="E98" s="17" t="s">
        <v>2131</v>
      </c>
      <c r="F98" s="16"/>
      <c r="G98" s="16"/>
      <c r="H98" s="28">
        <v>34662</v>
      </c>
      <c r="I98" s="17" t="s">
        <v>38</v>
      </c>
      <c r="J98" s="28"/>
      <c r="K98" s="25" t="s">
        <v>2132</v>
      </c>
      <c r="L98" s="17" t="s">
        <v>1565</v>
      </c>
      <c r="M98" s="62" t="s">
        <v>1566</v>
      </c>
      <c r="N98" s="62" t="s">
        <v>2133</v>
      </c>
      <c r="O98" s="82" t="s">
        <v>2134</v>
      </c>
      <c r="P98" s="62" t="str">
        <f>VLOOKUP(N98,[1]Sheet2!$C:$E,3,0)</f>
        <v>0101</v>
      </c>
      <c r="Q98" s="83">
        <v>9</v>
      </c>
      <c r="R98" s="62"/>
      <c r="S98" s="17" t="s">
        <v>1568</v>
      </c>
      <c r="T98" s="64">
        <v>5.25</v>
      </c>
      <c r="U98" s="17" t="s">
        <v>1569</v>
      </c>
      <c r="V98" s="64">
        <v>5.08</v>
      </c>
      <c r="W98" s="64">
        <f t="shared" si="3"/>
        <v>10.33</v>
      </c>
      <c r="X98" s="17" t="s">
        <v>20</v>
      </c>
      <c r="Y98" s="64">
        <v>6.21</v>
      </c>
      <c r="Z98" s="62" t="s">
        <v>29</v>
      </c>
      <c r="AA98" s="64">
        <v>68.8</v>
      </c>
      <c r="AB98" s="67">
        <f t="shared" si="4"/>
        <v>16.54</v>
      </c>
      <c r="AC98" s="17"/>
      <c r="AD98" s="17"/>
      <c r="AE98" s="13">
        <v>6.82</v>
      </c>
      <c r="AF98" s="16" t="s">
        <v>29</v>
      </c>
      <c r="AG98" s="16"/>
      <c r="AH98" s="28"/>
      <c r="AI98" s="74"/>
      <c r="AJ98" s="24" t="s">
        <v>2135</v>
      </c>
      <c r="AK98" s="17" t="s">
        <v>2136</v>
      </c>
      <c r="AL98" s="17"/>
      <c r="AM98" s="22"/>
      <c r="AN98" s="70"/>
      <c r="AO98" s="17"/>
      <c r="AP98" s="16"/>
      <c r="AQ98" s="16">
        <v>442</v>
      </c>
    </row>
    <row r="99" spans="1:43" ht="17.25" customHeight="1" x14ac:dyDescent="0.3">
      <c r="A99" s="59" t="s">
        <v>187</v>
      </c>
      <c r="B99" s="16">
        <f t="shared" si="5"/>
        <v>2</v>
      </c>
      <c r="C99" s="61" t="s">
        <v>4461</v>
      </c>
      <c r="D99" s="17" t="s">
        <v>2137</v>
      </c>
      <c r="E99" s="17" t="s">
        <v>1581</v>
      </c>
      <c r="F99" s="16"/>
      <c r="G99" s="16"/>
      <c r="H99" s="28">
        <v>34665</v>
      </c>
      <c r="I99" s="17" t="s">
        <v>35</v>
      </c>
      <c r="J99" s="28"/>
      <c r="K99" s="25" t="s">
        <v>2138</v>
      </c>
      <c r="L99" s="17" t="s">
        <v>1565</v>
      </c>
      <c r="M99" s="62" t="s">
        <v>1566</v>
      </c>
      <c r="N99" s="62" t="s">
        <v>2133</v>
      </c>
      <c r="O99" s="62"/>
      <c r="P99" s="62" t="str">
        <f>VLOOKUP(N99,[1]Sheet2!$C:$E,3,0)</f>
        <v>0101</v>
      </c>
      <c r="Q99" s="83">
        <v>9</v>
      </c>
      <c r="R99" s="62"/>
      <c r="S99" s="17" t="s">
        <v>1568</v>
      </c>
      <c r="T99" s="64">
        <v>4.8499999999999996</v>
      </c>
      <c r="U99" s="17" t="s">
        <v>1569</v>
      </c>
      <c r="V99" s="64">
        <v>5.5</v>
      </c>
      <c r="W99" s="64">
        <f t="shared" si="3"/>
        <v>10.35</v>
      </c>
      <c r="X99" s="17" t="s">
        <v>20</v>
      </c>
      <c r="Y99" s="64">
        <v>5.69</v>
      </c>
      <c r="Z99" s="65" t="s">
        <v>32</v>
      </c>
      <c r="AA99" s="66" t="s">
        <v>32</v>
      </c>
      <c r="AB99" s="67">
        <f t="shared" si="4"/>
        <v>16.04</v>
      </c>
      <c r="AC99" s="17"/>
      <c r="AD99" s="17"/>
      <c r="AE99" s="13">
        <v>7.45</v>
      </c>
      <c r="AF99" s="16" t="s">
        <v>1570</v>
      </c>
      <c r="AG99" s="16" t="s">
        <v>1698</v>
      </c>
      <c r="AH99" s="28">
        <v>42945</v>
      </c>
      <c r="AI99" s="16">
        <v>5.5</v>
      </c>
      <c r="AJ99" s="24" t="s">
        <v>2139</v>
      </c>
      <c r="AK99" s="17" t="s">
        <v>2140</v>
      </c>
      <c r="AL99" s="17" t="s">
        <v>2141</v>
      </c>
      <c r="AM99" s="22" t="s">
        <v>2142</v>
      </c>
      <c r="AN99" s="70">
        <v>39703</v>
      </c>
      <c r="AO99" s="17" t="s">
        <v>35</v>
      </c>
      <c r="AP99" s="16"/>
      <c r="AQ99" s="16">
        <v>476</v>
      </c>
    </row>
    <row r="100" spans="1:43" ht="17.25" customHeight="1" x14ac:dyDescent="0.3">
      <c r="A100" s="59" t="s">
        <v>188</v>
      </c>
      <c r="B100" s="16">
        <f t="shared" si="5"/>
        <v>3</v>
      </c>
      <c r="C100" s="61" t="s">
        <v>4462</v>
      </c>
      <c r="D100" s="17" t="s">
        <v>2143</v>
      </c>
      <c r="E100" s="17" t="s">
        <v>1622</v>
      </c>
      <c r="F100" s="16" t="s">
        <v>42</v>
      </c>
      <c r="G100" s="16"/>
      <c r="H100" s="28">
        <v>34349</v>
      </c>
      <c r="I100" s="21" t="s">
        <v>43</v>
      </c>
      <c r="J100" s="18"/>
      <c r="K100" s="25" t="s">
        <v>2144</v>
      </c>
      <c r="L100" s="21" t="s">
        <v>1565</v>
      </c>
      <c r="M100" s="62" t="s">
        <v>1566</v>
      </c>
      <c r="N100" s="62" t="s">
        <v>2133</v>
      </c>
      <c r="O100" s="62"/>
      <c r="P100" s="62" t="str">
        <f>VLOOKUP(N100,[1]Sheet2!$C:$E,3,0)</f>
        <v>0101</v>
      </c>
      <c r="Q100" s="83">
        <v>9</v>
      </c>
      <c r="R100" s="62"/>
      <c r="S100" s="17" t="s">
        <v>1568</v>
      </c>
      <c r="T100" s="64">
        <v>5</v>
      </c>
      <c r="U100" s="17" t="s">
        <v>1569</v>
      </c>
      <c r="V100" s="64">
        <v>6.04</v>
      </c>
      <c r="W100" s="64">
        <f t="shared" si="3"/>
        <v>11.04</v>
      </c>
      <c r="X100" s="17" t="s">
        <v>20</v>
      </c>
      <c r="Y100" s="64">
        <v>5</v>
      </c>
      <c r="Z100" s="62" t="s">
        <v>29</v>
      </c>
      <c r="AA100" s="64">
        <v>60</v>
      </c>
      <c r="AB100" s="67">
        <f t="shared" si="4"/>
        <v>16.04</v>
      </c>
      <c r="AC100" s="17"/>
      <c r="AD100" s="17"/>
      <c r="AE100" s="13">
        <v>7.32</v>
      </c>
      <c r="AF100" s="16" t="s">
        <v>29</v>
      </c>
      <c r="AG100" s="16"/>
      <c r="AH100" s="28"/>
      <c r="AI100" s="68"/>
      <c r="AJ100" s="24" t="s">
        <v>2145</v>
      </c>
      <c r="AK100" s="69" t="s">
        <v>2146</v>
      </c>
      <c r="AL100" s="16" t="s">
        <v>2147</v>
      </c>
      <c r="AM100" s="22"/>
      <c r="AN100" s="70"/>
      <c r="AO100" s="17"/>
      <c r="AP100" s="16"/>
      <c r="AQ100" s="16">
        <v>475</v>
      </c>
    </row>
    <row r="101" spans="1:43" ht="17.25" customHeight="1" x14ac:dyDescent="0.3">
      <c r="A101" s="59" t="s">
        <v>189</v>
      </c>
      <c r="B101" s="16">
        <f t="shared" si="5"/>
        <v>4</v>
      </c>
      <c r="C101" s="61" t="s">
        <v>4463</v>
      </c>
      <c r="D101" s="17" t="s">
        <v>2148</v>
      </c>
      <c r="E101" s="17" t="s">
        <v>1696</v>
      </c>
      <c r="F101" s="16" t="s">
        <v>42</v>
      </c>
      <c r="G101" s="16"/>
      <c r="H101" s="28">
        <v>34596</v>
      </c>
      <c r="I101" s="17" t="s">
        <v>2149</v>
      </c>
      <c r="J101" s="28"/>
      <c r="K101" s="25" t="s">
        <v>2150</v>
      </c>
      <c r="L101" s="17" t="s">
        <v>1565</v>
      </c>
      <c r="M101" s="62" t="s">
        <v>1566</v>
      </c>
      <c r="N101" s="62" t="s">
        <v>2133</v>
      </c>
      <c r="O101" s="62"/>
      <c r="P101" s="62" t="str">
        <f>VLOOKUP(N101,[1]Sheet2!$C:$E,3,0)</f>
        <v>0101</v>
      </c>
      <c r="Q101" s="83">
        <v>9</v>
      </c>
      <c r="R101" s="62"/>
      <c r="S101" s="17" t="s">
        <v>1568</v>
      </c>
      <c r="T101" s="64">
        <v>4.7699999999999996</v>
      </c>
      <c r="U101" s="17" t="s">
        <v>1569</v>
      </c>
      <c r="V101" s="64">
        <v>5.5</v>
      </c>
      <c r="W101" s="64">
        <f t="shared" si="3"/>
        <v>10.27</v>
      </c>
      <c r="X101" s="17" t="s">
        <v>20</v>
      </c>
      <c r="Y101" s="64">
        <v>5.75</v>
      </c>
      <c r="Z101" s="65" t="s">
        <v>32</v>
      </c>
      <c r="AA101" s="66" t="s">
        <v>32</v>
      </c>
      <c r="AB101" s="67">
        <f t="shared" si="4"/>
        <v>16.02</v>
      </c>
      <c r="AC101" s="17"/>
      <c r="AD101" s="17"/>
      <c r="AE101" s="13">
        <v>7.56</v>
      </c>
      <c r="AF101" s="16" t="s">
        <v>1570</v>
      </c>
      <c r="AG101" s="16" t="s">
        <v>1571</v>
      </c>
      <c r="AH101" s="28">
        <v>40722</v>
      </c>
      <c r="AI101" s="16">
        <v>610</v>
      </c>
      <c r="AJ101" s="19" t="s">
        <v>2151</v>
      </c>
      <c r="AK101" s="76" t="s">
        <v>2152</v>
      </c>
      <c r="AL101" s="17" t="s">
        <v>2153</v>
      </c>
      <c r="AM101" s="22" t="s">
        <v>2154</v>
      </c>
      <c r="AN101" s="70">
        <v>40722</v>
      </c>
      <c r="AO101" s="17" t="s">
        <v>65</v>
      </c>
      <c r="AP101" s="16"/>
      <c r="AQ101" s="16">
        <v>477</v>
      </c>
    </row>
    <row r="102" spans="1:43" ht="17.25" customHeight="1" x14ac:dyDescent="0.3">
      <c r="A102" s="59" t="s">
        <v>191</v>
      </c>
      <c r="B102" s="16">
        <f t="shared" si="5"/>
        <v>5</v>
      </c>
      <c r="C102" s="61" t="s">
        <v>4464</v>
      </c>
      <c r="D102" s="17" t="s">
        <v>2155</v>
      </c>
      <c r="E102" s="17" t="s">
        <v>2156</v>
      </c>
      <c r="F102" s="16"/>
      <c r="G102" s="16"/>
      <c r="H102" s="28">
        <v>34554</v>
      </c>
      <c r="I102" s="17" t="s">
        <v>65</v>
      </c>
      <c r="J102" s="28"/>
      <c r="K102" s="25" t="s">
        <v>2157</v>
      </c>
      <c r="L102" s="17" t="s">
        <v>1565</v>
      </c>
      <c r="M102" s="62" t="s">
        <v>1566</v>
      </c>
      <c r="N102" s="62" t="s">
        <v>2133</v>
      </c>
      <c r="O102" s="62"/>
      <c r="P102" s="62" t="str">
        <f>VLOOKUP(N102,[1]Sheet2!$C:$E,3,0)</f>
        <v>0101</v>
      </c>
      <c r="Q102" s="83">
        <v>9</v>
      </c>
      <c r="R102" s="62"/>
      <c r="S102" s="17" t="s">
        <v>1568</v>
      </c>
      <c r="T102" s="64">
        <v>5.88</v>
      </c>
      <c r="U102" s="17" t="s">
        <v>1569</v>
      </c>
      <c r="V102" s="64">
        <v>6.02</v>
      </c>
      <c r="W102" s="64">
        <f t="shared" si="3"/>
        <v>11.899999999999999</v>
      </c>
      <c r="X102" s="17" t="s">
        <v>20</v>
      </c>
      <c r="Y102" s="64">
        <v>6.54</v>
      </c>
      <c r="Z102" s="65" t="s">
        <v>32</v>
      </c>
      <c r="AA102" s="66" t="s">
        <v>32</v>
      </c>
      <c r="AB102" s="67">
        <f t="shared" si="4"/>
        <v>18.439999999999998</v>
      </c>
      <c r="AC102" s="17"/>
      <c r="AD102" s="17"/>
      <c r="AE102" s="13">
        <v>7.22</v>
      </c>
      <c r="AF102" s="16" t="s">
        <v>1570</v>
      </c>
      <c r="AG102" s="16" t="s">
        <v>1571</v>
      </c>
      <c r="AH102" s="28">
        <v>43246</v>
      </c>
      <c r="AI102" s="16">
        <v>655</v>
      </c>
      <c r="AJ102" s="24" t="s">
        <v>2158</v>
      </c>
      <c r="AK102" s="17" t="s">
        <v>2159</v>
      </c>
      <c r="AL102" s="17"/>
      <c r="AM102" s="22"/>
      <c r="AN102" s="70"/>
      <c r="AO102" s="17"/>
      <c r="AP102" s="16"/>
      <c r="AQ102" s="16">
        <v>252</v>
      </c>
    </row>
    <row r="103" spans="1:43" ht="17.25" customHeight="1" x14ac:dyDescent="0.3">
      <c r="A103" s="59" t="s">
        <v>192</v>
      </c>
      <c r="B103" s="16">
        <f t="shared" si="5"/>
        <v>6</v>
      </c>
      <c r="C103" s="61" t="s">
        <v>4465</v>
      </c>
      <c r="D103" s="17" t="s">
        <v>2160</v>
      </c>
      <c r="E103" s="17" t="s">
        <v>1777</v>
      </c>
      <c r="F103" s="16" t="s">
        <v>42</v>
      </c>
      <c r="G103" s="16"/>
      <c r="H103" s="28">
        <v>34608</v>
      </c>
      <c r="I103" s="21" t="s">
        <v>35</v>
      </c>
      <c r="J103" s="18"/>
      <c r="K103" s="25" t="s">
        <v>2161</v>
      </c>
      <c r="L103" s="21" t="s">
        <v>1565</v>
      </c>
      <c r="M103" s="62" t="s">
        <v>1566</v>
      </c>
      <c r="N103" s="62" t="s">
        <v>2133</v>
      </c>
      <c r="O103" s="62"/>
      <c r="P103" s="62" t="str">
        <f>VLOOKUP(N103,[1]Sheet2!$C:$E,3,0)</f>
        <v>0101</v>
      </c>
      <c r="Q103" s="83">
        <v>9</v>
      </c>
      <c r="R103" s="62"/>
      <c r="S103" s="17" t="s">
        <v>1568</v>
      </c>
      <c r="T103" s="64">
        <v>5.19</v>
      </c>
      <c r="U103" s="17" t="s">
        <v>1569</v>
      </c>
      <c r="V103" s="64">
        <v>5.96</v>
      </c>
      <c r="W103" s="64">
        <f t="shared" si="3"/>
        <v>11.15</v>
      </c>
      <c r="X103" s="17" t="s">
        <v>20</v>
      </c>
      <c r="Y103" s="64">
        <v>6.21</v>
      </c>
      <c r="Z103" s="62" t="s">
        <v>29</v>
      </c>
      <c r="AA103" s="64">
        <v>85</v>
      </c>
      <c r="AB103" s="67">
        <f t="shared" si="4"/>
        <v>17.36</v>
      </c>
      <c r="AC103" s="17"/>
      <c r="AD103" s="17"/>
      <c r="AE103" s="13">
        <v>7.79</v>
      </c>
      <c r="AF103" s="16" t="s">
        <v>29</v>
      </c>
      <c r="AG103" s="16"/>
      <c r="AH103" s="28"/>
      <c r="AI103" s="68"/>
      <c r="AJ103" s="24" t="s">
        <v>2162</v>
      </c>
      <c r="AK103" s="69" t="s">
        <v>2163</v>
      </c>
      <c r="AL103" s="16" t="s">
        <v>2164</v>
      </c>
      <c r="AM103" s="22"/>
      <c r="AN103" s="70"/>
      <c r="AO103" s="17"/>
      <c r="AP103" s="16"/>
      <c r="AQ103" s="16">
        <v>370</v>
      </c>
    </row>
    <row r="104" spans="1:43" ht="17.25" customHeight="1" x14ac:dyDescent="0.3">
      <c r="A104" s="59" t="s">
        <v>193</v>
      </c>
      <c r="B104" s="16">
        <f t="shared" si="5"/>
        <v>7</v>
      </c>
      <c r="C104" s="61" t="s">
        <v>4466</v>
      </c>
      <c r="D104" s="17" t="s">
        <v>2165</v>
      </c>
      <c r="E104" s="17" t="s">
        <v>808</v>
      </c>
      <c r="F104" s="16" t="s">
        <v>42</v>
      </c>
      <c r="G104" s="16"/>
      <c r="H104" s="28">
        <v>34605</v>
      </c>
      <c r="I104" s="17" t="s">
        <v>43</v>
      </c>
      <c r="J104" s="28"/>
      <c r="K104" s="25" t="s">
        <v>2166</v>
      </c>
      <c r="L104" s="17" t="s">
        <v>2167</v>
      </c>
      <c r="M104" s="62" t="s">
        <v>1566</v>
      </c>
      <c r="N104" s="62" t="s">
        <v>2133</v>
      </c>
      <c r="O104" s="62"/>
      <c r="P104" s="62" t="str">
        <f>VLOOKUP(N104,[1]Sheet2!$C:$E,3,0)</f>
        <v>0101</v>
      </c>
      <c r="Q104" s="83">
        <v>9</v>
      </c>
      <c r="R104" s="62"/>
      <c r="S104" s="17" t="s">
        <v>1568</v>
      </c>
      <c r="T104" s="64">
        <v>5.15</v>
      </c>
      <c r="U104" s="17" t="s">
        <v>1569</v>
      </c>
      <c r="V104" s="64">
        <v>5.69</v>
      </c>
      <c r="W104" s="64">
        <f t="shared" si="3"/>
        <v>10.84</v>
      </c>
      <c r="X104" s="17" t="s">
        <v>20</v>
      </c>
      <c r="Y104" s="64">
        <v>4.96</v>
      </c>
      <c r="Z104" s="62" t="s">
        <v>29</v>
      </c>
      <c r="AA104" s="64">
        <v>81.300000000000011</v>
      </c>
      <c r="AB104" s="67">
        <f t="shared" si="4"/>
        <v>15.8</v>
      </c>
      <c r="AC104" s="17"/>
      <c r="AD104" s="17"/>
      <c r="AE104" s="13">
        <v>7.26</v>
      </c>
      <c r="AF104" s="16" t="s">
        <v>29</v>
      </c>
      <c r="AG104" s="16"/>
      <c r="AH104" s="28"/>
      <c r="AI104" s="74"/>
      <c r="AJ104" s="24" t="s">
        <v>2168</v>
      </c>
      <c r="AK104" s="17" t="s">
        <v>2169</v>
      </c>
      <c r="AL104" s="17" t="s">
        <v>2170</v>
      </c>
      <c r="AM104" s="20" t="s">
        <v>2171</v>
      </c>
      <c r="AN104" s="70">
        <v>40404</v>
      </c>
      <c r="AO104" s="17" t="s">
        <v>43</v>
      </c>
      <c r="AP104" s="16"/>
      <c r="AQ104" s="16">
        <v>487</v>
      </c>
    </row>
    <row r="105" spans="1:43" ht="17.25" customHeight="1" x14ac:dyDescent="0.3">
      <c r="A105" s="59" t="s">
        <v>194</v>
      </c>
      <c r="B105" s="16">
        <f t="shared" si="5"/>
        <v>8</v>
      </c>
      <c r="C105" s="61" t="s">
        <v>4467</v>
      </c>
      <c r="D105" s="17" t="s">
        <v>2172</v>
      </c>
      <c r="E105" s="17" t="s">
        <v>1832</v>
      </c>
      <c r="F105" s="16"/>
      <c r="G105" s="16"/>
      <c r="H105" s="28">
        <v>34634</v>
      </c>
      <c r="I105" s="17" t="s">
        <v>43</v>
      </c>
      <c r="J105" s="28"/>
      <c r="K105" s="25" t="s">
        <v>2173</v>
      </c>
      <c r="L105" s="17" t="s">
        <v>2167</v>
      </c>
      <c r="M105" s="62" t="s">
        <v>1566</v>
      </c>
      <c r="N105" s="62" t="s">
        <v>2133</v>
      </c>
      <c r="O105" s="62"/>
      <c r="P105" s="62" t="str">
        <f>VLOOKUP(N105,[1]Sheet2!$C:$E,3,0)</f>
        <v>0101</v>
      </c>
      <c r="Q105" s="83">
        <v>9</v>
      </c>
      <c r="R105" s="62"/>
      <c r="S105" s="17" t="s">
        <v>1568</v>
      </c>
      <c r="T105" s="64">
        <v>4.88</v>
      </c>
      <c r="U105" s="17" t="s">
        <v>1569</v>
      </c>
      <c r="V105" s="64">
        <v>5.65</v>
      </c>
      <c r="W105" s="64">
        <f t="shared" si="3"/>
        <v>10.530000000000001</v>
      </c>
      <c r="X105" s="17" t="s">
        <v>20</v>
      </c>
      <c r="Y105" s="64">
        <v>6.23</v>
      </c>
      <c r="Z105" s="62" t="s">
        <v>29</v>
      </c>
      <c r="AA105" s="64">
        <v>90</v>
      </c>
      <c r="AB105" s="67">
        <f t="shared" si="4"/>
        <v>16.760000000000002</v>
      </c>
      <c r="AC105" s="17"/>
      <c r="AD105" s="17"/>
      <c r="AE105" s="13">
        <v>7.76</v>
      </c>
      <c r="AF105" s="16" t="s">
        <v>29</v>
      </c>
      <c r="AG105" s="16"/>
      <c r="AH105" s="28"/>
      <c r="AI105" s="74"/>
      <c r="AJ105" s="19" t="s">
        <v>2174</v>
      </c>
      <c r="AK105" s="17" t="s">
        <v>2175</v>
      </c>
      <c r="AL105" s="17" t="s">
        <v>2176</v>
      </c>
      <c r="AM105" s="20" t="s">
        <v>2177</v>
      </c>
      <c r="AN105" s="70">
        <v>40708</v>
      </c>
      <c r="AO105" s="17" t="s">
        <v>43</v>
      </c>
      <c r="AP105" s="16"/>
      <c r="AQ105" s="16">
        <v>427</v>
      </c>
    </row>
    <row r="106" spans="1:43" ht="17.25" customHeight="1" x14ac:dyDescent="0.3">
      <c r="A106" s="59" t="s">
        <v>195</v>
      </c>
      <c r="B106" s="16">
        <f t="shared" si="5"/>
        <v>9</v>
      </c>
      <c r="C106" s="61" t="s">
        <v>4468</v>
      </c>
      <c r="D106" s="17" t="s">
        <v>2178</v>
      </c>
      <c r="E106" s="17" t="s">
        <v>2179</v>
      </c>
      <c r="F106" s="16" t="s">
        <v>42</v>
      </c>
      <c r="G106" s="16"/>
      <c r="H106" s="28">
        <v>34257</v>
      </c>
      <c r="I106" s="17" t="s">
        <v>43</v>
      </c>
      <c r="J106" s="28"/>
      <c r="K106" s="25" t="s">
        <v>2180</v>
      </c>
      <c r="L106" s="17" t="s">
        <v>2181</v>
      </c>
      <c r="M106" s="62" t="s">
        <v>1566</v>
      </c>
      <c r="N106" s="62" t="s">
        <v>2133</v>
      </c>
      <c r="O106" s="62"/>
      <c r="P106" s="62" t="str">
        <f>VLOOKUP(N106,[1]Sheet2!$C:$E,3,0)</f>
        <v>0101</v>
      </c>
      <c r="Q106" s="83">
        <v>9</v>
      </c>
      <c r="R106" s="62"/>
      <c r="S106" s="17" t="s">
        <v>1568</v>
      </c>
      <c r="T106" s="64">
        <v>5.0599999999999996</v>
      </c>
      <c r="U106" s="17" t="s">
        <v>1569</v>
      </c>
      <c r="V106" s="64">
        <v>5.33</v>
      </c>
      <c r="W106" s="64">
        <f t="shared" si="3"/>
        <v>10.39</v>
      </c>
      <c r="X106" s="17" t="s">
        <v>20</v>
      </c>
      <c r="Y106" s="64">
        <v>5.9</v>
      </c>
      <c r="Z106" s="65" t="s">
        <v>32</v>
      </c>
      <c r="AA106" s="66" t="s">
        <v>32</v>
      </c>
      <c r="AB106" s="67">
        <f t="shared" si="4"/>
        <v>16.29</v>
      </c>
      <c r="AC106" s="17"/>
      <c r="AD106" s="17"/>
      <c r="AE106" s="13">
        <v>8.1</v>
      </c>
      <c r="AF106" s="16" t="s">
        <v>1570</v>
      </c>
      <c r="AG106" s="16" t="s">
        <v>1698</v>
      </c>
      <c r="AH106" s="28">
        <v>43001</v>
      </c>
      <c r="AI106" s="16">
        <v>5.5</v>
      </c>
      <c r="AJ106" s="24" t="s">
        <v>2182</v>
      </c>
      <c r="AK106" s="17" t="s">
        <v>2183</v>
      </c>
      <c r="AL106" s="17" t="s">
        <v>2184</v>
      </c>
      <c r="AM106" s="22" t="s">
        <v>2185</v>
      </c>
      <c r="AN106" s="70">
        <v>39192</v>
      </c>
      <c r="AO106" s="17" t="s">
        <v>43</v>
      </c>
      <c r="AP106" s="16"/>
      <c r="AQ106" s="16">
        <v>463</v>
      </c>
    </row>
    <row r="107" spans="1:43" ht="17.25" customHeight="1" x14ac:dyDescent="0.3">
      <c r="A107" s="59" t="s">
        <v>196</v>
      </c>
      <c r="B107" s="16">
        <f t="shared" si="5"/>
        <v>10</v>
      </c>
      <c r="C107" s="61" t="s">
        <v>4469</v>
      </c>
      <c r="D107" s="17" t="s">
        <v>2186</v>
      </c>
      <c r="E107" s="17" t="s">
        <v>1874</v>
      </c>
      <c r="F107" s="16"/>
      <c r="G107" s="16"/>
      <c r="H107" s="28">
        <v>34453</v>
      </c>
      <c r="I107" s="17" t="s">
        <v>165</v>
      </c>
      <c r="J107" s="28"/>
      <c r="K107" s="25" t="s">
        <v>2187</v>
      </c>
      <c r="L107" s="17" t="s">
        <v>1565</v>
      </c>
      <c r="M107" s="62" t="s">
        <v>1566</v>
      </c>
      <c r="N107" s="62" t="s">
        <v>2133</v>
      </c>
      <c r="O107" s="62"/>
      <c r="P107" s="62" t="str">
        <f>VLOOKUP(N107,[1]Sheet2!$C:$E,3,0)</f>
        <v>0101</v>
      </c>
      <c r="Q107" s="83">
        <v>9</v>
      </c>
      <c r="R107" s="62"/>
      <c r="S107" s="17" t="s">
        <v>1568</v>
      </c>
      <c r="T107" s="64">
        <v>4.9000000000000004</v>
      </c>
      <c r="U107" s="17" t="s">
        <v>1569</v>
      </c>
      <c r="V107" s="64">
        <v>5.23</v>
      </c>
      <c r="W107" s="64">
        <f t="shared" si="3"/>
        <v>10.130000000000001</v>
      </c>
      <c r="X107" s="17" t="s">
        <v>20</v>
      </c>
      <c r="Y107" s="64">
        <v>6</v>
      </c>
      <c r="Z107" s="62" t="s">
        <v>29</v>
      </c>
      <c r="AA107" s="64">
        <v>73.8</v>
      </c>
      <c r="AB107" s="67">
        <f t="shared" si="4"/>
        <v>16.130000000000003</v>
      </c>
      <c r="AC107" s="17"/>
      <c r="AD107" s="17"/>
      <c r="AE107" s="13">
        <v>7.76</v>
      </c>
      <c r="AF107" s="16" t="s">
        <v>29</v>
      </c>
      <c r="AG107" s="16"/>
      <c r="AH107" s="28"/>
      <c r="AI107" s="74"/>
      <c r="AJ107" s="24" t="s">
        <v>2188</v>
      </c>
      <c r="AK107" s="17" t="s">
        <v>2189</v>
      </c>
      <c r="AL107" s="17"/>
      <c r="AM107" s="22"/>
      <c r="AN107" s="70"/>
      <c r="AO107" s="17"/>
      <c r="AP107" s="16"/>
      <c r="AQ107" s="16">
        <v>471</v>
      </c>
    </row>
    <row r="108" spans="1:43" ht="17.25" customHeight="1" x14ac:dyDescent="0.3">
      <c r="A108" s="59" t="s">
        <v>197</v>
      </c>
      <c r="B108" s="16">
        <f t="shared" si="5"/>
        <v>11</v>
      </c>
      <c r="C108" s="61" t="s">
        <v>4470</v>
      </c>
      <c r="D108" s="17" t="s">
        <v>2190</v>
      </c>
      <c r="E108" s="17" t="s">
        <v>2191</v>
      </c>
      <c r="F108" s="16"/>
      <c r="G108" s="16"/>
      <c r="H108" s="28">
        <v>34599</v>
      </c>
      <c r="I108" s="17" t="s">
        <v>43</v>
      </c>
      <c r="J108" s="28"/>
      <c r="K108" s="25" t="s">
        <v>2192</v>
      </c>
      <c r="L108" s="17" t="s">
        <v>1565</v>
      </c>
      <c r="M108" s="62" t="s">
        <v>1566</v>
      </c>
      <c r="N108" s="62" t="s">
        <v>2133</v>
      </c>
      <c r="O108" s="62"/>
      <c r="P108" s="62" t="str">
        <f>VLOOKUP(N108,[1]Sheet2!$C:$E,3,0)</f>
        <v>0101</v>
      </c>
      <c r="Q108" s="83">
        <v>9</v>
      </c>
      <c r="R108" s="62"/>
      <c r="S108" s="17" t="s">
        <v>1568</v>
      </c>
      <c r="T108" s="64">
        <v>4.88</v>
      </c>
      <c r="U108" s="17" t="s">
        <v>1569</v>
      </c>
      <c r="V108" s="64">
        <v>5.94</v>
      </c>
      <c r="W108" s="64">
        <f t="shared" si="3"/>
        <v>10.82</v>
      </c>
      <c r="X108" s="17" t="s">
        <v>20</v>
      </c>
      <c r="Y108" s="64">
        <v>4.96</v>
      </c>
      <c r="Z108" s="62" t="s">
        <v>112</v>
      </c>
      <c r="AA108" s="64">
        <v>82.5</v>
      </c>
      <c r="AB108" s="67">
        <f t="shared" si="4"/>
        <v>15.780000000000001</v>
      </c>
      <c r="AC108" s="17"/>
      <c r="AD108" s="17"/>
      <c r="AE108" s="13">
        <v>7.6</v>
      </c>
      <c r="AF108" s="16" t="s">
        <v>112</v>
      </c>
      <c r="AG108" s="16"/>
      <c r="AH108" s="28"/>
      <c r="AI108" s="74"/>
      <c r="AJ108" s="24" t="s">
        <v>2193</v>
      </c>
      <c r="AK108" s="17" t="s">
        <v>2194</v>
      </c>
      <c r="AL108" s="17"/>
      <c r="AM108" s="22"/>
      <c r="AN108" s="70"/>
      <c r="AO108" s="17"/>
      <c r="AP108" s="16"/>
      <c r="AQ108" s="16">
        <v>489</v>
      </c>
    </row>
    <row r="109" spans="1:43" ht="17.25" customHeight="1" x14ac:dyDescent="0.3">
      <c r="A109" s="59" t="s">
        <v>198</v>
      </c>
      <c r="B109" s="16">
        <f t="shared" si="5"/>
        <v>12</v>
      </c>
      <c r="C109" s="61" t="s">
        <v>4471</v>
      </c>
      <c r="D109" s="17" t="s">
        <v>2195</v>
      </c>
      <c r="E109" s="17" t="s">
        <v>2034</v>
      </c>
      <c r="F109" s="60" t="s">
        <v>42</v>
      </c>
      <c r="G109" s="16"/>
      <c r="H109" s="28">
        <v>34228</v>
      </c>
      <c r="I109" s="17" t="s">
        <v>2149</v>
      </c>
      <c r="J109" s="28"/>
      <c r="K109" s="25" t="s">
        <v>2196</v>
      </c>
      <c r="L109" s="17" t="s">
        <v>1565</v>
      </c>
      <c r="M109" s="62" t="s">
        <v>1566</v>
      </c>
      <c r="N109" s="62" t="s">
        <v>2133</v>
      </c>
      <c r="O109" s="62"/>
      <c r="P109" s="62" t="str">
        <f>VLOOKUP(N109,[1]Sheet2!$C:$E,3,0)</f>
        <v>0101</v>
      </c>
      <c r="Q109" s="83">
        <v>9</v>
      </c>
      <c r="R109" s="62"/>
      <c r="S109" s="17" t="s">
        <v>1568</v>
      </c>
      <c r="T109" s="64">
        <v>5.29</v>
      </c>
      <c r="U109" s="17" t="s">
        <v>1569</v>
      </c>
      <c r="V109" s="64">
        <v>5.98</v>
      </c>
      <c r="W109" s="64">
        <f t="shared" si="3"/>
        <v>11.27</v>
      </c>
      <c r="X109" s="17" t="s">
        <v>20</v>
      </c>
      <c r="Y109" s="64">
        <v>5.0599999999999996</v>
      </c>
      <c r="Z109" s="62" t="s">
        <v>29</v>
      </c>
      <c r="AA109" s="64">
        <v>91.300000000000011</v>
      </c>
      <c r="AB109" s="67">
        <f t="shared" si="4"/>
        <v>16.329999999999998</v>
      </c>
      <c r="AC109" s="17"/>
      <c r="AD109" s="17"/>
      <c r="AE109" s="13">
        <v>7.59</v>
      </c>
      <c r="AF109" s="16" t="s">
        <v>29</v>
      </c>
      <c r="AG109" s="16"/>
      <c r="AH109" s="28"/>
      <c r="AI109" s="74"/>
      <c r="AJ109" s="19" t="s">
        <v>2197</v>
      </c>
      <c r="AK109" s="17" t="s">
        <v>2198</v>
      </c>
      <c r="AL109" s="17" t="s">
        <v>2199</v>
      </c>
      <c r="AM109" s="22" t="s">
        <v>2200</v>
      </c>
      <c r="AN109" s="70">
        <v>39852</v>
      </c>
      <c r="AO109" s="17" t="s">
        <v>2149</v>
      </c>
      <c r="AP109" s="16"/>
      <c r="AQ109" s="16">
        <v>459</v>
      </c>
    </row>
    <row r="110" spans="1:43" ht="17.25" customHeight="1" x14ac:dyDescent="0.3">
      <c r="A110" s="59" t="s">
        <v>199</v>
      </c>
      <c r="B110" s="60">
        <v>1</v>
      </c>
      <c r="C110" s="61" t="s">
        <v>4472</v>
      </c>
      <c r="D110" s="17" t="s">
        <v>2201</v>
      </c>
      <c r="E110" s="17" t="s">
        <v>29</v>
      </c>
      <c r="F110" s="16"/>
      <c r="G110" s="16"/>
      <c r="H110" s="28">
        <v>34517</v>
      </c>
      <c r="I110" s="17" t="s">
        <v>38</v>
      </c>
      <c r="J110" s="28"/>
      <c r="K110" s="25" t="s">
        <v>2202</v>
      </c>
      <c r="L110" s="17" t="s">
        <v>1565</v>
      </c>
      <c r="M110" s="62" t="s">
        <v>1566</v>
      </c>
      <c r="N110" s="62" t="s">
        <v>2203</v>
      </c>
      <c r="O110" s="62" t="s">
        <v>2204</v>
      </c>
      <c r="P110" s="62" t="str">
        <f>VLOOKUP(N110,[1]Sheet2!$C:$E,3,0)</f>
        <v>0103</v>
      </c>
      <c r="Q110" s="63">
        <v>10</v>
      </c>
      <c r="R110" s="62" t="s">
        <v>1583</v>
      </c>
      <c r="S110" s="17" t="s">
        <v>1568</v>
      </c>
      <c r="T110" s="64">
        <v>5.65</v>
      </c>
      <c r="U110" s="17" t="s">
        <v>1569</v>
      </c>
      <c r="V110" s="64">
        <v>5.25</v>
      </c>
      <c r="W110" s="64">
        <f t="shared" si="3"/>
        <v>10.9</v>
      </c>
      <c r="X110" s="17" t="s">
        <v>20</v>
      </c>
      <c r="Y110" s="64">
        <v>6.13</v>
      </c>
      <c r="Z110" s="65" t="s">
        <v>32</v>
      </c>
      <c r="AA110" s="66" t="s">
        <v>32</v>
      </c>
      <c r="AB110" s="67">
        <f t="shared" si="4"/>
        <v>17.03</v>
      </c>
      <c r="AC110" s="17"/>
      <c r="AD110" s="17"/>
      <c r="AE110" s="13">
        <v>7.6</v>
      </c>
      <c r="AF110" s="16" t="s">
        <v>1570</v>
      </c>
      <c r="AG110" s="16" t="s">
        <v>1571</v>
      </c>
      <c r="AH110" s="28">
        <v>43112</v>
      </c>
      <c r="AI110" s="16">
        <v>725</v>
      </c>
      <c r="AJ110" s="24" t="s">
        <v>2205</v>
      </c>
      <c r="AK110" s="17" t="s">
        <v>2206</v>
      </c>
      <c r="AL110" s="17" t="s">
        <v>1632</v>
      </c>
      <c r="AM110" s="22" t="s">
        <v>2207</v>
      </c>
      <c r="AN110" s="70">
        <v>40369</v>
      </c>
      <c r="AO110" s="17" t="s">
        <v>38</v>
      </c>
      <c r="AP110" s="16"/>
      <c r="AQ110" s="16">
        <v>406</v>
      </c>
    </row>
    <row r="111" spans="1:43" ht="17.25" customHeight="1" x14ac:dyDescent="0.3">
      <c r="A111" s="59" t="s">
        <v>200</v>
      </c>
      <c r="B111" s="16">
        <f t="shared" si="5"/>
        <v>2</v>
      </c>
      <c r="C111" s="61" t="s">
        <v>4473</v>
      </c>
      <c r="D111" s="17" t="s">
        <v>2208</v>
      </c>
      <c r="E111" s="17" t="s">
        <v>2209</v>
      </c>
      <c r="F111" s="16"/>
      <c r="G111" s="16" t="s">
        <v>25</v>
      </c>
      <c r="H111" s="28">
        <v>34609</v>
      </c>
      <c r="I111" s="17" t="s">
        <v>72</v>
      </c>
      <c r="J111" s="28"/>
      <c r="K111" s="25" t="s">
        <v>2210</v>
      </c>
      <c r="L111" s="17" t="s">
        <v>1565</v>
      </c>
      <c r="M111" s="62" t="s">
        <v>1566</v>
      </c>
      <c r="N111" s="62" t="s">
        <v>2203</v>
      </c>
      <c r="O111" s="62"/>
      <c r="P111" s="62" t="str">
        <f>VLOOKUP(N111,[1]Sheet2!$C:$E,3,0)</f>
        <v>0103</v>
      </c>
      <c r="Q111" s="63">
        <v>10</v>
      </c>
      <c r="R111" s="62" t="s">
        <v>1583</v>
      </c>
      <c r="S111" s="17" t="s">
        <v>1568</v>
      </c>
      <c r="T111" s="64">
        <v>4.9000000000000004</v>
      </c>
      <c r="U111" s="17" t="s">
        <v>1569</v>
      </c>
      <c r="V111" s="64">
        <v>5.38</v>
      </c>
      <c r="W111" s="64">
        <f t="shared" si="3"/>
        <v>10.280000000000001</v>
      </c>
      <c r="X111" s="17" t="s">
        <v>20</v>
      </c>
      <c r="Y111" s="64">
        <v>7.08</v>
      </c>
      <c r="Z111" s="62" t="s">
        <v>29</v>
      </c>
      <c r="AA111" s="64">
        <v>80</v>
      </c>
      <c r="AB111" s="67">
        <f t="shared" si="4"/>
        <v>17.36</v>
      </c>
      <c r="AC111" s="17"/>
      <c r="AD111" s="17"/>
      <c r="AE111" s="13">
        <v>7.28</v>
      </c>
      <c r="AF111" s="16" t="s">
        <v>29</v>
      </c>
      <c r="AG111" s="16"/>
      <c r="AH111" s="28"/>
      <c r="AI111" s="74"/>
      <c r="AJ111" s="24" t="s">
        <v>2211</v>
      </c>
      <c r="AK111" s="17" t="s">
        <v>2212</v>
      </c>
      <c r="AL111" s="17" t="s">
        <v>2213</v>
      </c>
      <c r="AM111" s="22" t="s">
        <v>2214</v>
      </c>
      <c r="AN111" s="70">
        <v>40409</v>
      </c>
      <c r="AO111" s="17" t="s">
        <v>72</v>
      </c>
      <c r="AP111" s="16"/>
      <c r="AQ111" s="16">
        <v>371</v>
      </c>
    </row>
    <row r="112" spans="1:43" ht="17.25" customHeight="1" x14ac:dyDescent="0.3">
      <c r="A112" s="59" t="s">
        <v>201</v>
      </c>
      <c r="B112" s="16">
        <f t="shared" si="5"/>
        <v>3</v>
      </c>
      <c r="C112" s="61" t="s">
        <v>4474</v>
      </c>
      <c r="D112" s="17" t="s">
        <v>2215</v>
      </c>
      <c r="E112" s="17" t="s">
        <v>2216</v>
      </c>
      <c r="F112" s="16"/>
      <c r="G112" s="16" t="s">
        <v>25</v>
      </c>
      <c r="H112" s="75">
        <v>34525</v>
      </c>
      <c r="I112" s="17" t="s">
        <v>140</v>
      </c>
      <c r="J112" s="28"/>
      <c r="K112" s="25" t="s">
        <v>2217</v>
      </c>
      <c r="L112" s="17" t="s">
        <v>1565</v>
      </c>
      <c r="M112" s="62" t="s">
        <v>1566</v>
      </c>
      <c r="N112" s="62" t="s">
        <v>2203</v>
      </c>
      <c r="O112" s="62"/>
      <c r="P112" s="62" t="str">
        <f>VLOOKUP(N112,[1]Sheet2!$C:$E,3,0)</f>
        <v>0103</v>
      </c>
      <c r="Q112" s="63">
        <v>10</v>
      </c>
      <c r="R112" s="62"/>
      <c r="S112" s="17" t="s">
        <v>1568</v>
      </c>
      <c r="T112" s="64">
        <v>5.96</v>
      </c>
      <c r="U112" s="17" t="s">
        <v>1569</v>
      </c>
      <c r="V112" s="64">
        <v>6.69</v>
      </c>
      <c r="W112" s="64">
        <f t="shared" si="3"/>
        <v>12.65</v>
      </c>
      <c r="X112" s="17" t="s">
        <v>20</v>
      </c>
      <c r="Y112" s="64">
        <v>6.71</v>
      </c>
      <c r="Z112" s="65" t="s">
        <v>32</v>
      </c>
      <c r="AA112" s="66" t="s">
        <v>32</v>
      </c>
      <c r="AB112" s="67">
        <f t="shared" si="4"/>
        <v>19.36</v>
      </c>
      <c r="AC112" s="17"/>
      <c r="AD112" s="17"/>
      <c r="AE112" s="13">
        <v>7.82</v>
      </c>
      <c r="AF112" s="16" t="s">
        <v>1570</v>
      </c>
      <c r="AG112" s="16" t="s">
        <v>1571</v>
      </c>
      <c r="AH112" s="28">
        <v>43158</v>
      </c>
      <c r="AI112" s="16">
        <v>620</v>
      </c>
      <c r="AJ112" s="24" t="s">
        <v>2218</v>
      </c>
      <c r="AK112" s="17" t="s">
        <v>2219</v>
      </c>
      <c r="AL112" s="17" t="s">
        <v>2220</v>
      </c>
      <c r="AM112" s="22" t="s">
        <v>2221</v>
      </c>
      <c r="AN112" s="70">
        <v>43134</v>
      </c>
      <c r="AO112" s="17" t="s">
        <v>140</v>
      </c>
      <c r="AP112" s="16"/>
      <c r="AQ112" s="16">
        <v>281</v>
      </c>
    </row>
    <row r="113" spans="1:50" ht="17.25" customHeight="1" x14ac:dyDescent="0.3">
      <c r="A113" s="59" t="s">
        <v>203</v>
      </c>
      <c r="B113" s="16">
        <f t="shared" si="5"/>
        <v>4</v>
      </c>
      <c r="C113" s="61" t="s">
        <v>4475</v>
      </c>
      <c r="D113" s="17" t="s">
        <v>2222</v>
      </c>
      <c r="E113" s="17" t="s">
        <v>1581</v>
      </c>
      <c r="F113" s="16"/>
      <c r="G113" s="16"/>
      <c r="H113" s="28">
        <v>34502</v>
      </c>
      <c r="I113" s="17" t="s">
        <v>65</v>
      </c>
      <c r="J113" s="28"/>
      <c r="K113" s="25" t="s">
        <v>2223</v>
      </c>
      <c r="L113" s="17" t="s">
        <v>1565</v>
      </c>
      <c r="M113" s="62" t="s">
        <v>1566</v>
      </c>
      <c r="N113" s="62" t="s">
        <v>2203</v>
      </c>
      <c r="O113" s="62"/>
      <c r="P113" s="62" t="str">
        <f>VLOOKUP(N113,[1]Sheet2!$C:$E,3,0)</f>
        <v>0103</v>
      </c>
      <c r="Q113" s="63">
        <v>10</v>
      </c>
      <c r="R113" s="62" t="s">
        <v>1770</v>
      </c>
      <c r="S113" s="17" t="s">
        <v>1568</v>
      </c>
      <c r="T113" s="64">
        <v>6.33</v>
      </c>
      <c r="U113" s="17" t="s">
        <v>1569</v>
      </c>
      <c r="V113" s="64">
        <v>6.21</v>
      </c>
      <c r="W113" s="64">
        <f t="shared" si="3"/>
        <v>12.54</v>
      </c>
      <c r="X113" s="17" t="s">
        <v>20</v>
      </c>
      <c r="Y113" s="64">
        <v>5.58</v>
      </c>
      <c r="Z113" s="62" t="s">
        <v>29</v>
      </c>
      <c r="AA113" s="64">
        <v>73.8</v>
      </c>
      <c r="AB113" s="67">
        <f t="shared" si="4"/>
        <v>18.119999999999997</v>
      </c>
      <c r="AC113" s="17"/>
      <c r="AD113" s="17"/>
      <c r="AE113" s="13">
        <v>7.69</v>
      </c>
      <c r="AF113" s="16" t="s">
        <v>29</v>
      </c>
      <c r="AG113" s="16"/>
      <c r="AH113" s="28"/>
      <c r="AI113" s="74"/>
      <c r="AJ113" s="24" t="s">
        <v>2224</v>
      </c>
      <c r="AK113" s="17" t="s">
        <v>2225</v>
      </c>
      <c r="AL113" s="17" t="s">
        <v>2226</v>
      </c>
      <c r="AM113" s="22" t="s">
        <v>2227</v>
      </c>
      <c r="AN113" s="70">
        <v>40781</v>
      </c>
      <c r="AO113" s="17" t="s">
        <v>2149</v>
      </c>
      <c r="AP113" s="16"/>
      <c r="AQ113" s="16">
        <v>314</v>
      </c>
    </row>
    <row r="114" spans="1:50" ht="17.25" customHeight="1" x14ac:dyDescent="0.3">
      <c r="A114" s="59" t="s">
        <v>204</v>
      </c>
      <c r="B114" s="16">
        <f t="shared" si="5"/>
        <v>5</v>
      </c>
      <c r="C114" s="61" t="s">
        <v>4476</v>
      </c>
      <c r="D114" s="17" t="s">
        <v>2228</v>
      </c>
      <c r="E114" s="17" t="s">
        <v>2229</v>
      </c>
      <c r="F114" s="4"/>
      <c r="G114" s="16"/>
      <c r="H114" s="28">
        <v>34613</v>
      </c>
      <c r="I114" s="17" t="s">
        <v>26</v>
      </c>
      <c r="J114" s="28"/>
      <c r="K114" s="25" t="s">
        <v>2230</v>
      </c>
      <c r="L114" s="17" t="s">
        <v>1565</v>
      </c>
      <c r="M114" s="62" t="s">
        <v>1566</v>
      </c>
      <c r="N114" s="62" t="s">
        <v>2203</v>
      </c>
      <c r="O114" s="62"/>
      <c r="P114" s="62" t="str">
        <f>VLOOKUP(N114,[1]Sheet2!$C:$E,3,0)</f>
        <v>0103</v>
      </c>
      <c r="Q114" s="63">
        <v>10</v>
      </c>
      <c r="R114" s="62"/>
      <c r="S114" s="17" t="s">
        <v>1568</v>
      </c>
      <c r="T114" s="64">
        <v>5.46</v>
      </c>
      <c r="U114" s="17" t="s">
        <v>1569</v>
      </c>
      <c r="V114" s="64">
        <v>5.58</v>
      </c>
      <c r="W114" s="64">
        <f t="shared" si="3"/>
        <v>11.04</v>
      </c>
      <c r="X114" s="17" t="s">
        <v>20</v>
      </c>
      <c r="Y114" s="64">
        <v>6.77</v>
      </c>
      <c r="Z114" s="62" t="s">
        <v>29</v>
      </c>
      <c r="AA114" s="64">
        <v>66.3</v>
      </c>
      <c r="AB114" s="67">
        <f t="shared" si="4"/>
        <v>17.809999999999999</v>
      </c>
      <c r="AC114" s="17"/>
      <c r="AD114" s="17"/>
      <c r="AE114" s="13">
        <v>7.53</v>
      </c>
      <c r="AF114" s="16" t="s">
        <v>29</v>
      </c>
      <c r="AG114" s="16"/>
      <c r="AH114" s="28"/>
      <c r="AI114" s="74"/>
      <c r="AJ114" s="24" t="s">
        <v>2231</v>
      </c>
      <c r="AK114" s="17" t="s">
        <v>2232</v>
      </c>
      <c r="AL114" s="17" t="s">
        <v>2233</v>
      </c>
      <c r="AM114" s="22" t="s">
        <v>2234</v>
      </c>
      <c r="AN114" s="70">
        <v>40512</v>
      </c>
      <c r="AO114" s="17" t="s">
        <v>26</v>
      </c>
      <c r="AP114" s="16"/>
      <c r="AQ114" s="16">
        <v>395</v>
      </c>
    </row>
    <row r="115" spans="1:50" ht="17.25" customHeight="1" x14ac:dyDescent="0.3">
      <c r="A115" s="59" t="s">
        <v>205</v>
      </c>
      <c r="B115" s="16">
        <f t="shared" si="5"/>
        <v>6</v>
      </c>
      <c r="C115" s="61" t="s">
        <v>4477</v>
      </c>
      <c r="D115" s="17" t="s">
        <v>2235</v>
      </c>
      <c r="E115" s="17" t="s">
        <v>2229</v>
      </c>
      <c r="F115" s="16"/>
      <c r="G115" s="16"/>
      <c r="H115" s="28">
        <v>34600</v>
      </c>
      <c r="I115" s="17" t="s">
        <v>65</v>
      </c>
      <c r="J115" s="28"/>
      <c r="K115" s="25" t="s">
        <v>2236</v>
      </c>
      <c r="L115" s="17" t="s">
        <v>1565</v>
      </c>
      <c r="M115" s="62" t="s">
        <v>1566</v>
      </c>
      <c r="N115" s="62" t="s">
        <v>2203</v>
      </c>
      <c r="O115" s="62"/>
      <c r="P115" s="62" t="str">
        <f>VLOOKUP(N115,[1]Sheet2!$C:$E,3,0)</f>
        <v>0103</v>
      </c>
      <c r="Q115" s="63">
        <v>10</v>
      </c>
      <c r="R115" s="62" t="s">
        <v>1583</v>
      </c>
      <c r="S115" s="17" t="s">
        <v>1568</v>
      </c>
      <c r="T115" s="64">
        <v>5.25</v>
      </c>
      <c r="U115" s="17" t="s">
        <v>1569</v>
      </c>
      <c r="V115" s="64">
        <v>5.81</v>
      </c>
      <c r="W115" s="64">
        <f t="shared" si="3"/>
        <v>11.059999999999999</v>
      </c>
      <c r="X115" s="17" t="s">
        <v>20</v>
      </c>
      <c r="Y115" s="64">
        <v>6.06</v>
      </c>
      <c r="Z115" s="65" t="s">
        <v>32</v>
      </c>
      <c r="AA115" s="66" t="s">
        <v>32</v>
      </c>
      <c r="AB115" s="67">
        <f t="shared" si="4"/>
        <v>17.119999999999997</v>
      </c>
      <c r="AC115" s="17"/>
      <c r="AD115" s="17"/>
      <c r="AE115" s="13">
        <v>7.36</v>
      </c>
      <c r="AF115" s="16" t="s">
        <v>1570</v>
      </c>
      <c r="AG115" s="16" t="s">
        <v>1571</v>
      </c>
      <c r="AH115" s="28">
        <v>43070</v>
      </c>
      <c r="AI115" s="16">
        <v>715</v>
      </c>
      <c r="AJ115" s="24" t="s">
        <v>2237</v>
      </c>
      <c r="AK115" s="17" t="s">
        <v>2238</v>
      </c>
      <c r="AL115" s="17"/>
      <c r="AM115" s="22"/>
      <c r="AN115" s="70"/>
      <c r="AO115" s="17"/>
      <c r="AP115" s="16"/>
      <c r="AQ115" s="16">
        <v>145</v>
      </c>
    </row>
    <row r="116" spans="1:50" s="41" customFormat="1" ht="17.25" customHeight="1" x14ac:dyDescent="0.3">
      <c r="A116" s="59" t="s">
        <v>208</v>
      </c>
      <c r="B116" s="16">
        <f t="shared" si="5"/>
        <v>7</v>
      </c>
      <c r="C116" s="61" t="s">
        <v>4478</v>
      </c>
      <c r="D116" s="17" t="s">
        <v>2239</v>
      </c>
      <c r="E116" s="17" t="s">
        <v>2240</v>
      </c>
      <c r="F116" s="16"/>
      <c r="G116" s="16"/>
      <c r="H116" s="28">
        <v>34594</v>
      </c>
      <c r="I116" s="17" t="s">
        <v>506</v>
      </c>
      <c r="J116" s="28"/>
      <c r="K116" s="25" t="s">
        <v>2241</v>
      </c>
      <c r="L116" s="17" t="s">
        <v>1565</v>
      </c>
      <c r="M116" s="62" t="s">
        <v>1566</v>
      </c>
      <c r="N116" s="62" t="s">
        <v>2203</v>
      </c>
      <c r="O116" s="62"/>
      <c r="P116" s="62" t="str">
        <f>VLOOKUP(N116,[1]Sheet2!$C:$E,3,0)</f>
        <v>0103</v>
      </c>
      <c r="Q116" s="63">
        <v>10</v>
      </c>
      <c r="R116" s="62"/>
      <c r="S116" s="17" t="s">
        <v>1568</v>
      </c>
      <c r="T116" s="64">
        <v>5.9</v>
      </c>
      <c r="U116" s="17" t="s">
        <v>1569</v>
      </c>
      <c r="V116" s="64">
        <v>6.63</v>
      </c>
      <c r="W116" s="64">
        <f t="shared" si="3"/>
        <v>12.530000000000001</v>
      </c>
      <c r="X116" s="17" t="s">
        <v>20</v>
      </c>
      <c r="Y116" s="64">
        <v>7.35</v>
      </c>
      <c r="Z116" s="65" t="s">
        <v>32</v>
      </c>
      <c r="AA116" s="66" t="s">
        <v>32</v>
      </c>
      <c r="AB116" s="67">
        <f t="shared" si="4"/>
        <v>19.880000000000003</v>
      </c>
      <c r="AC116" s="17"/>
      <c r="AD116" s="17"/>
      <c r="AE116" s="13">
        <v>7.84</v>
      </c>
      <c r="AF116" s="16" t="s">
        <v>1570</v>
      </c>
      <c r="AG116" s="16" t="s">
        <v>1571</v>
      </c>
      <c r="AH116" s="28">
        <v>43087</v>
      </c>
      <c r="AI116" s="16">
        <v>775</v>
      </c>
      <c r="AJ116" s="19" t="s">
        <v>2242</v>
      </c>
      <c r="AK116" s="76" t="s">
        <v>2243</v>
      </c>
      <c r="AL116" s="17" t="s">
        <v>2244</v>
      </c>
      <c r="AM116" s="20" t="s">
        <v>2245</v>
      </c>
      <c r="AN116" s="70">
        <v>43026</v>
      </c>
      <c r="AO116" s="17" t="s">
        <v>506</v>
      </c>
      <c r="AP116" s="16"/>
      <c r="AQ116" s="16">
        <v>109</v>
      </c>
      <c r="AR116" s="51"/>
      <c r="AS116" s="51"/>
      <c r="AT116" s="51"/>
      <c r="AU116" s="51"/>
      <c r="AV116" s="51"/>
      <c r="AW116" s="51"/>
      <c r="AX116" s="51"/>
    </row>
    <row r="117" spans="1:50" ht="17.25" customHeight="1" x14ac:dyDescent="0.3">
      <c r="A117" s="59" t="s">
        <v>209</v>
      </c>
      <c r="B117" s="16">
        <f t="shared" si="5"/>
        <v>8</v>
      </c>
      <c r="C117" s="61" t="s">
        <v>4479</v>
      </c>
      <c r="D117" s="17" t="s">
        <v>2246</v>
      </c>
      <c r="E117" s="17" t="s">
        <v>2022</v>
      </c>
      <c r="F117" s="16"/>
      <c r="G117" s="16" t="s">
        <v>25</v>
      </c>
      <c r="H117" s="28">
        <v>34377</v>
      </c>
      <c r="I117" s="17" t="s">
        <v>65</v>
      </c>
      <c r="J117" s="28"/>
      <c r="K117" s="25" t="s">
        <v>2247</v>
      </c>
      <c r="L117" s="17" t="s">
        <v>1565</v>
      </c>
      <c r="M117" s="62" t="s">
        <v>1566</v>
      </c>
      <c r="N117" s="62" t="s">
        <v>2203</v>
      </c>
      <c r="O117" s="62"/>
      <c r="P117" s="62" t="str">
        <f>VLOOKUP(N117,[1]Sheet2!$C:$E,3,0)</f>
        <v>0103</v>
      </c>
      <c r="Q117" s="63">
        <v>10</v>
      </c>
      <c r="R117" s="62"/>
      <c r="S117" s="17" t="s">
        <v>1568</v>
      </c>
      <c r="T117" s="64">
        <v>5.98</v>
      </c>
      <c r="U117" s="17" t="s">
        <v>1569</v>
      </c>
      <c r="V117" s="64">
        <v>5.75</v>
      </c>
      <c r="W117" s="64">
        <f t="shared" si="3"/>
        <v>11.73</v>
      </c>
      <c r="X117" s="17" t="s">
        <v>20</v>
      </c>
      <c r="Y117" s="64">
        <v>6.5</v>
      </c>
      <c r="Z117" s="65" t="s">
        <v>32</v>
      </c>
      <c r="AA117" s="66" t="s">
        <v>32</v>
      </c>
      <c r="AB117" s="67">
        <f t="shared" si="4"/>
        <v>18.23</v>
      </c>
      <c r="AC117" s="17"/>
      <c r="AD117" s="17"/>
      <c r="AE117" s="13">
        <v>7.99</v>
      </c>
      <c r="AF117" s="16" t="s">
        <v>1570</v>
      </c>
      <c r="AG117" s="16" t="s">
        <v>1571</v>
      </c>
      <c r="AH117" s="28">
        <v>43179</v>
      </c>
      <c r="AI117" s="16">
        <v>755</v>
      </c>
      <c r="AJ117" s="24" t="s">
        <v>2248</v>
      </c>
      <c r="AK117" s="17" t="s">
        <v>2249</v>
      </c>
      <c r="AL117" s="17" t="s">
        <v>2250</v>
      </c>
      <c r="AM117" s="22" t="s">
        <v>2251</v>
      </c>
      <c r="AN117" s="70">
        <v>41509</v>
      </c>
      <c r="AO117" s="17" t="s">
        <v>65</v>
      </c>
      <c r="AP117" s="16"/>
      <c r="AQ117" s="16">
        <v>271</v>
      </c>
    </row>
    <row r="118" spans="1:50" ht="17.25" customHeight="1" x14ac:dyDescent="0.3">
      <c r="A118" s="59" t="s">
        <v>210</v>
      </c>
      <c r="B118" s="16">
        <f t="shared" si="5"/>
        <v>9</v>
      </c>
      <c r="C118" s="61" t="s">
        <v>4480</v>
      </c>
      <c r="D118" s="17" t="s">
        <v>2252</v>
      </c>
      <c r="E118" s="17" t="s">
        <v>2253</v>
      </c>
      <c r="F118" s="16"/>
      <c r="G118" s="16" t="s">
        <v>25</v>
      </c>
      <c r="H118" s="28">
        <v>34386</v>
      </c>
      <c r="I118" s="17" t="s">
        <v>35</v>
      </c>
      <c r="J118" s="28"/>
      <c r="K118" s="25" t="s">
        <v>2254</v>
      </c>
      <c r="L118" s="17" t="s">
        <v>2255</v>
      </c>
      <c r="M118" s="62" t="s">
        <v>1566</v>
      </c>
      <c r="N118" s="62" t="s">
        <v>2203</v>
      </c>
      <c r="O118" s="62"/>
      <c r="P118" s="62" t="str">
        <f>VLOOKUP(N118,[1]Sheet2!$C:$E,3,0)</f>
        <v>0103</v>
      </c>
      <c r="Q118" s="63">
        <v>10</v>
      </c>
      <c r="R118" s="62" t="s">
        <v>1770</v>
      </c>
      <c r="S118" s="17" t="s">
        <v>1568</v>
      </c>
      <c r="T118" s="64">
        <v>6.1</v>
      </c>
      <c r="U118" s="17" t="s">
        <v>1569</v>
      </c>
      <c r="V118" s="64">
        <v>5.35</v>
      </c>
      <c r="W118" s="64">
        <f t="shared" si="3"/>
        <v>11.45</v>
      </c>
      <c r="X118" s="17" t="s">
        <v>20</v>
      </c>
      <c r="Y118" s="64">
        <v>6.46</v>
      </c>
      <c r="Z118" s="62" t="s">
        <v>29</v>
      </c>
      <c r="AA118" s="64">
        <v>86.300000000000011</v>
      </c>
      <c r="AB118" s="67">
        <f t="shared" si="4"/>
        <v>17.91</v>
      </c>
      <c r="AC118" s="17"/>
      <c r="AD118" s="17"/>
      <c r="AE118" s="13">
        <v>7.7</v>
      </c>
      <c r="AF118" s="16" t="s">
        <v>29</v>
      </c>
      <c r="AG118" s="16"/>
      <c r="AH118" s="28"/>
      <c r="AI118" s="74"/>
      <c r="AJ118" s="24" t="s">
        <v>2256</v>
      </c>
      <c r="AK118" s="17" t="s">
        <v>2257</v>
      </c>
      <c r="AL118" s="17" t="s">
        <v>2258</v>
      </c>
      <c r="AM118" s="22" t="s">
        <v>2259</v>
      </c>
      <c r="AN118" s="70">
        <v>39866</v>
      </c>
      <c r="AO118" s="17" t="s">
        <v>35</v>
      </c>
      <c r="AP118" s="16"/>
      <c r="AQ118" s="16">
        <v>302</v>
      </c>
    </row>
    <row r="119" spans="1:50" ht="17.25" customHeight="1" x14ac:dyDescent="0.3">
      <c r="A119" s="59" t="s">
        <v>211</v>
      </c>
      <c r="B119" s="60">
        <v>1</v>
      </c>
      <c r="C119" s="61" t="s">
        <v>4481</v>
      </c>
      <c r="D119" s="17" t="s">
        <v>2260</v>
      </c>
      <c r="E119" s="17" t="s">
        <v>2229</v>
      </c>
      <c r="F119" s="16"/>
      <c r="G119" s="16"/>
      <c r="H119" s="28">
        <v>34417</v>
      </c>
      <c r="I119" s="17" t="s">
        <v>2261</v>
      </c>
      <c r="J119" s="28"/>
      <c r="K119" s="25" t="s">
        <v>2262</v>
      </c>
      <c r="L119" s="17" t="s">
        <v>1565</v>
      </c>
      <c r="M119" s="62" t="s">
        <v>1566</v>
      </c>
      <c r="N119" s="62" t="s">
        <v>2263</v>
      </c>
      <c r="O119" s="62" t="s">
        <v>2264</v>
      </c>
      <c r="P119" s="62" t="str">
        <f>VLOOKUP(N119,[1]Sheet2!$C:$E,3,0)</f>
        <v>0107</v>
      </c>
      <c r="Q119" s="63">
        <v>11</v>
      </c>
      <c r="R119" s="62"/>
      <c r="S119" s="17" t="s">
        <v>1568</v>
      </c>
      <c r="T119" s="64">
        <v>5.0599999999999996</v>
      </c>
      <c r="U119" s="17" t="s">
        <v>1569</v>
      </c>
      <c r="V119" s="64">
        <v>5.46</v>
      </c>
      <c r="W119" s="64">
        <f t="shared" si="3"/>
        <v>10.52</v>
      </c>
      <c r="X119" s="17" t="s">
        <v>20</v>
      </c>
      <c r="Y119" s="64">
        <v>6.08</v>
      </c>
      <c r="Z119" s="62" t="s">
        <v>29</v>
      </c>
      <c r="AA119" s="64">
        <v>86.300000000000011</v>
      </c>
      <c r="AB119" s="67">
        <f t="shared" si="4"/>
        <v>16.600000000000001</v>
      </c>
      <c r="AC119" s="17"/>
      <c r="AD119" s="17"/>
      <c r="AE119" s="13">
        <v>7.34</v>
      </c>
      <c r="AF119" s="16" t="s">
        <v>29</v>
      </c>
      <c r="AG119" s="16"/>
      <c r="AH119" s="28"/>
      <c r="AI119" s="74"/>
      <c r="AJ119" s="19" t="s">
        <v>2265</v>
      </c>
      <c r="AK119" s="17" t="s">
        <v>2266</v>
      </c>
      <c r="AL119" s="17" t="s">
        <v>2267</v>
      </c>
      <c r="AM119" s="22" t="s">
        <v>2268</v>
      </c>
      <c r="AN119" s="70">
        <v>43262</v>
      </c>
      <c r="AO119" s="17" t="s">
        <v>38</v>
      </c>
      <c r="AP119" s="16"/>
      <c r="AQ119" s="16">
        <v>436</v>
      </c>
    </row>
    <row r="120" spans="1:50" ht="17.25" customHeight="1" x14ac:dyDescent="0.3">
      <c r="A120" s="59" t="s">
        <v>213</v>
      </c>
      <c r="B120" s="16">
        <f t="shared" si="5"/>
        <v>2</v>
      </c>
      <c r="C120" s="61" t="s">
        <v>4482</v>
      </c>
      <c r="D120" s="17" t="s">
        <v>2269</v>
      </c>
      <c r="E120" s="17" t="s">
        <v>2270</v>
      </c>
      <c r="F120" s="16"/>
      <c r="G120" s="16" t="s">
        <v>2271</v>
      </c>
      <c r="H120" s="28">
        <v>34669</v>
      </c>
      <c r="I120" s="17" t="s">
        <v>556</v>
      </c>
      <c r="J120" s="28">
        <v>38999</v>
      </c>
      <c r="K120" s="25" t="s">
        <v>2272</v>
      </c>
      <c r="L120" s="17" t="s">
        <v>1934</v>
      </c>
      <c r="M120" s="62" t="s">
        <v>1566</v>
      </c>
      <c r="N120" s="62" t="s">
        <v>2263</v>
      </c>
      <c r="O120" s="62"/>
      <c r="P120" s="62" t="str">
        <f>VLOOKUP(N120,[1]Sheet2!$C:$E,3,0)</f>
        <v>0107</v>
      </c>
      <c r="Q120" s="63">
        <v>11</v>
      </c>
      <c r="R120" s="62"/>
      <c r="S120" s="17" t="s">
        <v>1568</v>
      </c>
      <c r="T120" s="64">
        <v>5.6</v>
      </c>
      <c r="U120" s="17" t="s">
        <v>1569</v>
      </c>
      <c r="V120" s="64">
        <v>5.6</v>
      </c>
      <c r="W120" s="64">
        <f t="shared" si="3"/>
        <v>11.2</v>
      </c>
      <c r="X120" s="17" t="s">
        <v>20</v>
      </c>
      <c r="Y120" s="64">
        <v>5.42</v>
      </c>
      <c r="Z120" s="62" t="s">
        <v>29</v>
      </c>
      <c r="AA120" s="64">
        <v>76.3</v>
      </c>
      <c r="AB120" s="67">
        <f t="shared" si="4"/>
        <v>16.619999999999997</v>
      </c>
      <c r="AC120" s="17"/>
      <c r="AD120" s="17"/>
      <c r="AE120" s="13">
        <v>8.27</v>
      </c>
      <c r="AF120" s="16" t="s">
        <v>29</v>
      </c>
      <c r="AG120" s="16"/>
      <c r="AH120" s="28"/>
      <c r="AI120" s="74"/>
      <c r="AJ120" s="24" t="s">
        <v>2273</v>
      </c>
      <c r="AK120" s="17" t="s">
        <v>2274</v>
      </c>
      <c r="AL120" s="17"/>
      <c r="AM120" s="22" t="s">
        <v>2275</v>
      </c>
      <c r="AN120" s="70">
        <v>43262</v>
      </c>
      <c r="AO120" s="17" t="s">
        <v>556</v>
      </c>
      <c r="AP120" s="16"/>
      <c r="AQ120" s="16">
        <v>433</v>
      </c>
    </row>
    <row r="121" spans="1:50" ht="17.25" customHeight="1" x14ac:dyDescent="0.3">
      <c r="A121" s="59" t="s">
        <v>214</v>
      </c>
      <c r="B121" s="16">
        <f t="shared" si="5"/>
        <v>3</v>
      </c>
      <c r="C121" s="61" t="s">
        <v>4483</v>
      </c>
      <c r="D121" s="17" t="s">
        <v>2276</v>
      </c>
      <c r="E121" s="17" t="s">
        <v>2270</v>
      </c>
      <c r="F121" s="16"/>
      <c r="G121" s="16"/>
      <c r="H121" s="28">
        <v>34699</v>
      </c>
      <c r="I121" s="17" t="s">
        <v>43</v>
      </c>
      <c r="J121" s="28">
        <v>43099</v>
      </c>
      <c r="K121" s="25" t="s">
        <v>2277</v>
      </c>
      <c r="L121" s="17" t="s">
        <v>2167</v>
      </c>
      <c r="M121" s="62" t="s">
        <v>1566</v>
      </c>
      <c r="N121" s="62" t="s">
        <v>2263</v>
      </c>
      <c r="O121" s="62"/>
      <c r="P121" s="62" t="str">
        <f>VLOOKUP(N121,[1]Sheet2!$C:$E,3,0)</f>
        <v>0107</v>
      </c>
      <c r="Q121" s="63">
        <v>11</v>
      </c>
      <c r="R121" s="62"/>
      <c r="S121" s="17" t="s">
        <v>1568</v>
      </c>
      <c r="T121" s="64">
        <v>4.9800000000000004</v>
      </c>
      <c r="U121" s="17" t="s">
        <v>1569</v>
      </c>
      <c r="V121" s="64">
        <v>5.69</v>
      </c>
      <c r="W121" s="64">
        <f t="shared" si="3"/>
        <v>10.670000000000002</v>
      </c>
      <c r="X121" s="17" t="s">
        <v>20</v>
      </c>
      <c r="Y121" s="64">
        <v>6.02</v>
      </c>
      <c r="Z121" s="62" t="s">
        <v>29</v>
      </c>
      <c r="AA121" s="64">
        <v>92.5</v>
      </c>
      <c r="AB121" s="67">
        <f t="shared" si="4"/>
        <v>16.690000000000001</v>
      </c>
      <c r="AC121" s="17"/>
      <c r="AD121" s="17"/>
      <c r="AE121" s="13">
        <v>7.28</v>
      </c>
      <c r="AF121" s="16" t="s">
        <v>29</v>
      </c>
      <c r="AG121" s="16"/>
      <c r="AH121" s="28"/>
      <c r="AI121" s="74"/>
      <c r="AJ121" s="24" t="s">
        <v>2278</v>
      </c>
      <c r="AK121" s="17" t="s">
        <v>2279</v>
      </c>
      <c r="AL121" s="17" t="s">
        <v>2280</v>
      </c>
      <c r="AM121" s="22" t="s">
        <v>2281</v>
      </c>
      <c r="AN121" s="70">
        <v>41126</v>
      </c>
      <c r="AO121" s="17" t="s">
        <v>43</v>
      </c>
      <c r="AP121" s="16"/>
      <c r="AQ121" s="16">
        <v>434</v>
      </c>
    </row>
    <row r="122" spans="1:50" ht="17.25" customHeight="1" x14ac:dyDescent="0.3">
      <c r="A122" s="59" t="s">
        <v>215</v>
      </c>
      <c r="B122" s="16">
        <f t="shared" si="5"/>
        <v>4</v>
      </c>
      <c r="C122" s="61" t="s">
        <v>4484</v>
      </c>
      <c r="D122" s="17" t="s">
        <v>2282</v>
      </c>
      <c r="E122" s="17" t="s">
        <v>2283</v>
      </c>
      <c r="F122" s="16" t="s">
        <v>42</v>
      </c>
      <c r="G122" s="16"/>
      <c r="H122" s="28">
        <v>34595</v>
      </c>
      <c r="I122" s="21" t="s">
        <v>161</v>
      </c>
      <c r="J122" s="18"/>
      <c r="K122" s="25" t="s">
        <v>2284</v>
      </c>
      <c r="L122" s="21" t="s">
        <v>1565</v>
      </c>
      <c r="M122" s="62" t="s">
        <v>1566</v>
      </c>
      <c r="N122" s="62" t="s">
        <v>2263</v>
      </c>
      <c r="O122" s="62"/>
      <c r="P122" s="62" t="str">
        <f>VLOOKUP(N122,[1]Sheet2!$C:$E,3,0)</f>
        <v>0107</v>
      </c>
      <c r="Q122" s="63">
        <v>11</v>
      </c>
      <c r="R122" s="62"/>
      <c r="S122" s="17" t="s">
        <v>1568</v>
      </c>
      <c r="T122" s="64">
        <v>5.15</v>
      </c>
      <c r="U122" s="17" t="s">
        <v>1569</v>
      </c>
      <c r="V122" s="64">
        <v>6.13</v>
      </c>
      <c r="W122" s="64">
        <f t="shared" si="3"/>
        <v>11.280000000000001</v>
      </c>
      <c r="X122" s="17" t="s">
        <v>20</v>
      </c>
      <c r="Y122" s="64">
        <v>6.06</v>
      </c>
      <c r="Z122" s="65" t="s">
        <v>32</v>
      </c>
      <c r="AA122" s="66" t="s">
        <v>32</v>
      </c>
      <c r="AB122" s="67">
        <f t="shared" si="4"/>
        <v>17.34</v>
      </c>
      <c r="AC122" s="17"/>
      <c r="AD122" s="17"/>
      <c r="AE122" s="13">
        <v>7.46</v>
      </c>
      <c r="AF122" s="16" t="s">
        <v>1570</v>
      </c>
      <c r="AG122" s="16" t="s">
        <v>1571</v>
      </c>
      <c r="AH122" s="28">
        <v>43246</v>
      </c>
      <c r="AI122" s="68">
        <v>705</v>
      </c>
      <c r="AJ122" s="24" t="s">
        <v>2285</v>
      </c>
      <c r="AK122" s="69" t="s">
        <v>2286</v>
      </c>
      <c r="AL122" s="16" t="s">
        <v>2287</v>
      </c>
      <c r="AM122" s="22"/>
      <c r="AN122" s="70"/>
      <c r="AO122" s="17"/>
      <c r="AP122" s="16"/>
      <c r="AQ122" s="16">
        <v>307</v>
      </c>
    </row>
    <row r="123" spans="1:50" ht="17.25" customHeight="1" x14ac:dyDescent="0.3">
      <c r="A123" s="59" t="s">
        <v>219</v>
      </c>
      <c r="B123" s="16">
        <f t="shared" si="5"/>
        <v>5</v>
      </c>
      <c r="C123" s="61" t="s">
        <v>4485</v>
      </c>
      <c r="D123" s="17" t="s">
        <v>2288</v>
      </c>
      <c r="E123" s="17" t="s">
        <v>2283</v>
      </c>
      <c r="F123" s="60" t="s">
        <v>42</v>
      </c>
      <c r="G123" s="16"/>
      <c r="H123" s="28">
        <v>34508</v>
      </c>
      <c r="I123" s="17" t="s">
        <v>72</v>
      </c>
      <c r="J123" s="28"/>
      <c r="K123" s="25" t="s">
        <v>2289</v>
      </c>
      <c r="L123" s="17" t="s">
        <v>1565</v>
      </c>
      <c r="M123" s="62" t="s">
        <v>1566</v>
      </c>
      <c r="N123" s="62" t="s">
        <v>2263</v>
      </c>
      <c r="O123" s="62"/>
      <c r="P123" s="62" t="str">
        <f>VLOOKUP(N123,[1]Sheet2!$C:$E,3,0)</f>
        <v>0107</v>
      </c>
      <c r="Q123" s="63">
        <v>11</v>
      </c>
      <c r="R123" s="62"/>
      <c r="S123" s="17" t="s">
        <v>1568</v>
      </c>
      <c r="T123" s="64">
        <v>5.75</v>
      </c>
      <c r="U123" s="17" t="s">
        <v>1569</v>
      </c>
      <c r="V123" s="64">
        <v>5.31</v>
      </c>
      <c r="W123" s="64">
        <f t="shared" si="3"/>
        <v>11.059999999999999</v>
      </c>
      <c r="X123" s="17" t="s">
        <v>20</v>
      </c>
      <c r="Y123" s="64">
        <v>6.79</v>
      </c>
      <c r="Z123" s="62" t="s">
        <v>29</v>
      </c>
      <c r="AA123" s="64">
        <v>95</v>
      </c>
      <c r="AB123" s="67">
        <f t="shared" si="4"/>
        <v>17.849999999999998</v>
      </c>
      <c r="AC123" s="17"/>
      <c r="AD123" s="17"/>
      <c r="AE123" s="13">
        <v>8.14</v>
      </c>
      <c r="AF123" s="16" t="s">
        <v>29</v>
      </c>
      <c r="AG123" s="16"/>
      <c r="AH123" s="28"/>
      <c r="AI123" s="74"/>
      <c r="AJ123" s="19" t="s">
        <v>2290</v>
      </c>
      <c r="AK123" s="17" t="s">
        <v>2291</v>
      </c>
      <c r="AL123" s="17" t="s">
        <v>2292</v>
      </c>
      <c r="AM123" s="22" t="s">
        <v>2293</v>
      </c>
      <c r="AN123" s="70">
        <v>40722</v>
      </c>
      <c r="AO123" s="17" t="s">
        <v>72</v>
      </c>
      <c r="AP123" s="16"/>
      <c r="AQ123" s="16">
        <v>373</v>
      </c>
    </row>
    <row r="124" spans="1:50" ht="17.25" customHeight="1" x14ac:dyDescent="0.3">
      <c r="A124" s="59" t="s">
        <v>220</v>
      </c>
      <c r="B124" s="16">
        <f t="shared" si="5"/>
        <v>6</v>
      </c>
      <c r="C124" s="61" t="s">
        <v>4486</v>
      </c>
      <c r="D124" s="17" t="s">
        <v>2294</v>
      </c>
      <c r="E124" s="17" t="s">
        <v>2295</v>
      </c>
      <c r="F124" s="16" t="s">
        <v>42</v>
      </c>
      <c r="G124" s="16"/>
      <c r="H124" s="28">
        <v>34411</v>
      </c>
      <c r="I124" s="17" t="s">
        <v>43</v>
      </c>
      <c r="J124" s="28"/>
      <c r="K124" s="25" t="s">
        <v>2296</v>
      </c>
      <c r="L124" s="17" t="s">
        <v>1565</v>
      </c>
      <c r="M124" s="62" t="s">
        <v>1566</v>
      </c>
      <c r="N124" s="62" t="s">
        <v>2263</v>
      </c>
      <c r="O124" s="62"/>
      <c r="P124" s="62" t="str">
        <f>VLOOKUP(N124,[1]Sheet2!$C:$E,3,0)</f>
        <v>0107</v>
      </c>
      <c r="Q124" s="63">
        <v>11</v>
      </c>
      <c r="R124" s="62"/>
      <c r="S124" s="17" t="s">
        <v>1568</v>
      </c>
      <c r="T124" s="64">
        <v>5.6</v>
      </c>
      <c r="U124" s="17" t="s">
        <v>1569</v>
      </c>
      <c r="V124" s="64">
        <v>5.75</v>
      </c>
      <c r="W124" s="64">
        <f t="shared" si="3"/>
        <v>11.35</v>
      </c>
      <c r="X124" s="17" t="s">
        <v>20</v>
      </c>
      <c r="Y124" s="64">
        <v>5.83</v>
      </c>
      <c r="Z124" s="62" t="s">
        <v>29</v>
      </c>
      <c r="AA124" s="64">
        <v>57.5</v>
      </c>
      <c r="AB124" s="67">
        <f t="shared" si="4"/>
        <v>17.18</v>
      </c>
      <c r="AC124" s="17"/>
      <c r="AD124" s="17"/>
      <c r="AE124" s="13">
        <v>7.57</v>
      </c>
      <c r="AF124" s="16" t="s">
        <v>29</v>
      </c>
      <c r="AG124" s="16"/>
      <c r="AH124" s="28"/>
      <c r="AI124" s="74"/>
      <c r="AJ124" s="19" t="s">
        <v>2297</v>
      </c>
      <c r="AK124" s="76" t="s">
        <v>2298</v>
      </c>
      <c r="AL124" s="17" t="s">
        <v>2299</v>
      </c>
      <c r="AM124" s="20" t="s">
        <v>2300</v>
      </c>
      <c r="AN124" s="70">
        <v>39925</v>
      </c>
      <c r="AO124" s="17" t="s">
        <v>43</v>
      </c>
      <c r="AP124" s="16"/>
      <c r="AQ124" s="16">
        <v>390</v>
      </c>
    </row>
    <row r="125" spans="1:50" ht="17.25" customHeight="1" x14ac:dyDescent="0.3">
      <c r="A125" s="59" t="s">
        <v>221</v>
      </c>
      <c r="B125" s="16">
        <f t="shared" si="5"/>
        <v>7</v>
      </c>
      <c r="C125" s="61" t="s">
        <v>4487</v>
      </c>
      <c r="D125" s="17" t="s">
        <v>2301</v>
      </c>
      <c r="E125" s="17" t="s">
        <v>1696</v>
      </c>
      <c r="F125" s="16" t="s">
        <v>42</v>
      </c>
      <c r="G125" s="16"/>
      <c r="H125" s="28">
        <v>34433</v>
      </c>
      <c r="I125" s="21" t="s">
        <v>31</v>
      </c>
      <c r="J125" s="18"/>
      <c r="K125" s="25" t="s">
        <v>2302</v>
      </c>
      <c r="L125" s="21" t="s">
        <v>1565</v>
      </c>
      <c r="M125" s="62" t="s">
        <v>1566</v>
      </c>
      <c r="N125" s="62" t="s">
        <v>2263</v>
      </c>
      <c r="O125" s="62"/>
      <c r="P125" s="62" t="str">
        <f>VLOOKUP(N125,[1]Sheet2!$C:$E,3,0)</f>
        <v>0107</v>
      </c>
      <c r="Q125" s="63">
        <v>11</v>
      </c>
      <c r="R125" s="62"/>
      <c r="S125" s="17" t="s">
        <v>1568</v>
      </c>
      <c r="T125" s="64">
        <v>5.73</v>
      </c>
      <c r="U125" s="17" t="s">
        <v>1569</v>
      </c>
      <c r="V125" s="64">
        <v>6.08</v>
      </c>
      <c r="W125" s="64">
        <f t="shared" si="3"/>
        <v>11.81</v>
      </c>
      <c r="X125" s="17" t="s">
        <v>20</v>
      </c>
      <c r="Y125" s="64">
        <v>5.13</v>
      </c>
      <c r="Z125" s="62" t="s">
        <v>29</v>
      </c>
      <c r="AA125" s="64">
        <v>67.5</v>
      </c>
      <c r="AB125" s="67">
        <f t="shared" si="4"/>
        <v>16.940000000000001</v>
      </c>
      <c r="AC125" s="17"/>
      <c r="AD125" s="17"/>
      <c r="AE125" s="13">
        <v>7.75</v>
      </c>
      <c r="AF125" s="16" t="s">
        <v>29</v>
      </c>
      <c r="AG125" s="16"/>
      <c r="AH125" s="28"/>
      <c r="AI125" s="68"/>
      <c r="AJ125" s="24" t="s">
        <v>2303</v>
      </c>
      <c r="AK125" s="69" t="s">
        <v>2304</v>
      </c>
      <c r="AL125" s="16" t="s">
        <v>2305</v>
      </c>
      <c r="AM125" s="22"/>
      <c r="AN125" s="70"/>
      <c r="AO125" s="17"/>
      <c r="AP125" s="16"/>
      <c r="AQ125" s="16">
        <v>366</v>
      </c>
    </row>
    <row r="126" spans="1:50" ht="17.25" customHeight="1" x14ac:dyDescent="0.3">
      <c r="A126" s="59" t="s">
        <v>223</v>
      </c>
      <c r="B126" s="16">
        <f t="shared" si="5"/>
        <v>8</v>
      </c>
      <c r="C126" s="61" t="s">
        <v>4488</v>
      </c>
      <c r="D126" s="17" t="s">
        <v>2306</v>
      </c>
      <c r="E126" s="17" t="s">
        <v>1696</v>
      </c>
      <c r="F126" s="16" t="s">
        <v>42</v>
      </c>
      <c r="G126" s="16"/>
      <c r="H126" s="28">
        <v>34640</v>
      </c>
      <c r="I126" s="17" t="s">
        <v>38</v>
      </c>
      <c r="J126" s="28"/>
      <c r="K126" s="25" t="s">
        <v>2307</v>
      </c>
      <c r="L126" s="17" t="s">
        <v>1565</v>
      </c>
      <c r="M126" s="62" t="s">
        <v>1566</v>
      </c>
      <c r="N126" s="62" t="s">
        <v>2263</v>
      </c>
      <c r="O126" s="62"/>
      <c r="P126" s="62" t="str">
        <f>VLOOKUP(N126,[1]Sheet2!$C:$E,3,0)</f>
        <v>0107</v>
      </c>
      <c r="Q126" s="63">
        <v>11</v>
      </c>
      <c r="R126" s="62" t="s">
        <v>1583</v>
      </c>
      <c r="S126" s="17" t="s">
        <v>1568</v>
      </c>
      <c r="T126" s="64">
        <v>5.4</v>
      </c>
      <c r="U126" s="17" t="s">
        <v>1569</v>
      </c>
      <c r="V126" s="64">
        <v>5.0599999999999996</v>
      </c>
      <c r="W126" s="64">
        <f t="shared" si="3"/>
        <v>10.46</v>
      </c>
      <c r="X126" s="17" t="s">
        <v>20</v>
      </c>
      <c r="Y126" s="64">
        <v>6.96</v>
      </c>
      <c r="Z126" s="65" t="s">
        <v>32</v>
      </c>
      <c r="AA126" s="66" t="s">
        <v>32</v>
      </c>
      <c r="AB126" s="67">
        <f t="shared" si="4"/>
        <v>17.420000000000002</v>
      </c>
      <c r="AC126" s="17"/>
      <c r="AD126" s="17"/>
      <c r="AE126" s="13">
        <v>7.55</v>
      </c>
      <c r="AF126" s="16" t="s">
        <v>1570</v>
      </c>
      <c r="AG126" s="16" t="s">
        <v>1571</v>
      </c>
      <c r="AH126" s="28">
        <v>43190</v>
      </c>
      <c r="AI126" s="16">
        <v>485</v>
      </c>
      <c r="AJ126" s="24" t="s">
        <v>2308</v>
      </c>
      <c r="AK126" s="17" t="s">
        <v>2309</v>
      </c>
      <c r="AL126" s="17"/>
      <c r="AM126" s="22"/>
      <c r="AN126" s="70"/>
      <c r="AO126" s="17"/>
      <c r="AP126" s="16"/>
      <c r="AQ126" s="16">
        <v>413</v>
      </c>
    </row>
    <row r="127" spans="1:50" ht="17.25" customHeight="1" x14ac:dyDescent="0.3">
      <c r="A127" s="59" t="s">
        <v>232</v>
      </c>
      <c r="B127" s="16">
        <f t="shared" si="5"/>
        <v>9</v>
      </c>
      <c r="C127" s="61" t="s">
        <v>4489</v>
      </c>
      <c r="D127" s="17" t="s">
        <v>2310</v>
      </c>
      <c r="E127" s="17" t="s">
        <v>1707</v>
      </c>
      <c r="F127" s="16" t="s">
        <v>42</v>
      </c>
      <c r="G127" s="16"/>
      <c r="H127" s="28">
        <v>34553</v>
      </c>
      <c r="I127" s="21" t="s">
        <v>38</v>
      </c>
      <c r="J127" s="18"/>
      <c r="K127" s="25" t="s">
        <v>2311</v>
      </c>
      <c r="L127" s="21" t="s">
        <v>1565</v>
      </c>
      <c r="M127" s="62" t="s">
        <v>1566</v>
      </c>
      <c r="N127" s="62" t="s">
        <v>2263</v>
      </c>
      <c r="O127" s="62"/>
      <c r="P127" s="62" t="str">
        <f>VLOOKUP(N127,[1]Sheet2!$C:$E,3,0)</f>
        <v>0107</v>
      </c>
      <c r="Q127" s="63">
        <v>11</v>
      </c>
      <c r="R127" s="62"/>
      <c r="S127" s="17" t="s">
        <v>1568</v>
      </c>
      <c r="T127" s="64">
        <v>5.65</v>
      </c>
      <c r="U127" s="17" t="s">
        <v>1569</v>
      </c>
      <c r="V127" s="64">
        <v>6.56</v>
      </c>
      <c r="W127" s="64">
        <f t="shared" si="3"/>
        <v>12.21</v>
      </c>
      <c r="X127" s="17" t="s">
        <v>20</v>
      </c>
      <c r="Y127" s="64">
        <v>6.23</v>
      </c>
      <c r="Z127" s="62" t="s">
        <v>29</v>
      </c>
      <c r="AA127" s="64">
        <v>75</v>
      </c>
      <c r="AB127" s="67">
        <f t="shared" si="4"/>
        <v>18.440000000000001</v>
      </c>
      <c r="AC127" s="17"/>
      <c r="AD127" s="17"/>
      <c r="AE127" s="13">
        <v>7.73</v>
      </c>
      <c r="AF127" s="16" t="s">
        <v>29</v>
      </c>
      <c r="AG127" s="16"/>
      <c r="AH127" s="28"/>
      <c r="AI127" s="68"/>
      <c r="AJ127" s="24" t="s">
        <v>2312</v>
      </c>
      <c r="AK127" s="69" t="s">
        <v>2313</v>
      </c>
      <c r="AL127" s="16" t="s">
        <v>2314</v>
      </c>
      <c r="AM127" s="22"/>
      <c r="AN127" s="70"/>
      <c r="AO127" s="17"/>
      <c r="AP127" s="16"/>
      <c r="AQ127" s="16">
        <v>250</v>
      </c>
    </row>
    <row r="128" spans="1:50" ht="17.25" customHeight="1" x14ac:dyDescent="0.3">
      <c r="A128" s="59" t="s">
        <v>241</v>
      </c>
      <c r="B128" s="16">
        <f t="shared" si="5"/>
        <v>10</v>
      </c>
      <c r="C128" s="61" t="s">
        <v>4490</v>
      </c>
      <c r="D128" s="17" t="s">
        <v>2315</v>
      </c>
      <c r="E128" s="17" t="s">
        <v>2316</v>
      </c>
      <c r="F128" s="16" t="s">
        <v>42</v>
      </c>
      <c r="G128" s="16"/>
      <c r="H128" s="28">
        <v>34368</v>
      </c>
      <c r="I128" s="17" t="s">
        <v>26</v>
      </c>
      <c r="J128" s="28"/>
      <c r="K128" s="25" t="s">
        <v>2317</v>
      </c>
      <c r="L128" s="17" t="s">
        <v>1565</v>
      </c>
      <c r="M128" s="62" t="s">
        <v>1566</v>
      </c>
      <c r="N128" s="62" t="s">
        <v>2263</v>
      </c>
      <c r="O128" s="62"/>
      <c r="P128" s="62" t="str">
        <f>VLOOKUP(N128,[1]Sheet2!$C:$E,3,0)</f>
        <v>0107</v>
      </c>
      <c r="Q128" s="63">
        <v>11</v>
      </c>
      <c r="R128" s="62"/>
      <c r="S128" s="17" t="s">
        <v>1568</v>
      </c>
      <c r="T128" s="64">
        <v>5.31</v>
      </c>
      <c r="U128" s="17" t="s">
        <v>1569</v>
      </c>
      <c r="V128" s="64">
        <v>6.27</v>
      </c>
      <c r="W128" s="64">
        <f t="shared" si="3"/>
        <v>11.579999999999998</v>
      </c>
      <c r="X128" s="17" t="s">
        <v>20</v>
      </c>
      <c r="Y128" s="64">
        <v>6.02</v>
      </c>
      <c r="Z128" s="65" t="s">
        <v>32</v>
      </c>
      <c r="AA128" s="66" t="s">
        <v>32</v>
      </c>
      <c r="AB128" s="67">
        <f t="shared" si="4"/>
        <v>17.599999999999998</v>
      </c>
      <c r="AC128" s="17"/>
      <c r="AD128" s="17"/>
      <c r="AE128" s="13">
        <v>7.52</v>
      </c>
      <c r="AF128" s="16" t="s">
        <v>1570</v>
      </c>
      <c r="AG128" s="16" t="s">
        <v>1571</v>
      </c>
      <c r="AH128" s="28">
        <v>43090</v>
      </c>
      <c r="AI128" s="16">
        <v>595</v>
      </c>
      <c r="AJ128" s="24" t="s">
        <v>2318</v>
      </c>
      <c r="AK128" s="17" t="s">
        <v>2319</v>
      </c>
      <c r="AL128" s="17"/>
      <c r="AM128" s="22"/>
      <c r="AN128" s="70"/>
      <c r="AO128" s="17"/>
      <c r="AP128" s="16"/>
      <c r="AQ128" s="16">
        <v>348</v>
      </c>
    </row>
    <row r="129" spans="1:43" ht="17.25" customHeight="1" x14ac:dyDescent="0.3">
      <c r="A129" s="59" t="s">
        <v>251</v>
      </c>
      <c r="B129" s="16">
        <f t="shared" si="5"/>
        <v>11</v>
      </c>
      <c r="C129" s="61" t="s">
        <v>4491</v>
      </c>
      <c r="D129" s="17" t="s">
        <v>2320</v>
      </c>
      <c r="E129" s="17" t="s">
        <v>2321</v>
      </c>
      <c r="F129" s="16"/>
      <c r="G129" s="16"/>
      <c r="H129" s="28">
        <v>34225</v>
      </c>
      <c r="I129" s="17" t="s">
        <v>144</v>
      </c>
      <c r="J129" s="28"/>
      <c r="K129" s="25" t="s">
        <v>2322</v>
      </c>
      <c r="L129" s="17" t="s">
        <v>2255</v>
      </c>
      <c r="M129" s="62" t="s">
        <v>1566</v>
      </c>
      <c r="N129" s="62" t="s">
        <v>2263</v>
      </c>
      <c r="O129" s="62"/>
      <c r="P129" s="62" t="str">
        <f>VLOOKUP(N129,[1]Sheet2!$C:$E,3,0)</f>
        <v>0107</v>
      </c>
      <c r="Q129" s="63">
        <v>11</v>
      </c>
      <c r="R129" s="62"/>
      <c r="S129" s="17" t="s">
        <v>1568</v>
      </c>
      <c r="T129" s="64">
        <v>4.75</v>
      </c>
      <c r="U129" s="17" t="s">
        <v>1569</v>
      </c>
      <c r="V129" s="64">
        <v>6.25</v>
      </c>
      <c r="W129" s="64">
        <f t="shared" si="3"/>
        <v>11</v>
      </c>
      <c r="X129" s="17" t="s">
        <v>20</v>
      </c>
      <c r="Y129" s="64">
        <v>5.58</v>
      </c>
      <c r="Z129" s="62" t="s">
        <v>29</v>
      </c>
      <c r="AA129" s="64">
        <v>68.8</v>
      </c>
      <c r="AB129" s="67">
        <f t="shared" si="4"/>
        <v>16.579999999999998</v>
      </c>
      <c r="AC129" s="17"/>
      <c r="AD129" s="17"/>
      <c r="AE129" s="13">
        <v>6.67</v>
      </c>
      <c r="AF129" s="16" t="s">
        <v>29</v>
      </c>
      <c r="AG129" s="16"/>
      <c r="AH129" s="28"/>
      <c r="AI129" s="74"/>
      <c r="AJ129" s="24" t="s">
        <v>2323</v>
      </c>
      <c r="AK129" s="76" t="s">
        <v>2324</v>
      </c>
      <c r="AL129" s="17" t="s">
        <v>2325</v>
      </c>
      <c r="AM129" s="22" t="s">
        <v>2326</v>
      </c>
      <c r="AN129" s="70">
        <v>40963</v>
      </c>
      <c r="AO129" s="17" t="s">
        <v>144</v>
      </c>
      <c r="AP129" s="16"/>
      <c r="AQ129" s="16">
        <v>437</v>
      </c>
    </row>
    <row r="130" spans="1:43" ht="17.25" customHeight="1" x14ac:dyDescent="0.3">
      <c r="A130" s="59" t="s">
        <v>261</v>
      </c>
      <c r="B130" s="16">
        <f t="shared" si="5"/>
        <v>12</v>
      </c>
      <c r="C130" s="61" t="s">
        <v>4492</v>
      </c>
      <c r="D130" s="17" t="s">
        <v>2327</v>
      </c>
      <c r="E130" s="17" t="s">
        <v>1789</v>
      </c>
      <c r="F130" s="16" t="s">
        <v>42</v>
      </c>
      <c r="G130" s="16"/>
      <c r="H130" s="28">
        <v>34345</v>
      </c>
      <c r="I130" s="17" t="s">
        <v>62</v>
      </c>
      <c r="J130" s="28"/>
      <c r="K130" s="25" t="s">
        <v>2328</v>
      </c>
      <c r="L130" s="17" t="s">
        <v>1565</v>
      </c>
      <c r="M130" s="62" t="s">
        <v>1566</v>
      </c>
      <c r="N130" s="62" t="s">
        <v>2263</v>
      </c>
      <c r="O130" s="62"/>
      <c r="P130" s="62" t="str">
        <f>VLOOKUP(N130,[1]Sheet2!$C:$E,3,0)</f>
        <v>0107</v>
      </c>
      <c r="Q130" s="63">
        <v>11</v>
      </c>
      <c r="R130" s="62"/>
      <c r="S130" s="17" t="s">
        <v>1568</v>
      </c>
      <c r="T130" s="64">
        <v>5.38</v>
      </c>
      <c r="U130" s="17" t="s">
        <v>1569</v>
      </c>
      <c r="V130" s="64">
        <v>6.23</v>
      </c>
      <c r="W130" s="64">
        <f t="shared" si="3"/>
        <v>11.61</v>
      </c>
      <c r="X130" s="17" t="s">
        <v>20</v>
      </c>
      <c r="Y130" s="64">
        <v>5.67</v>
      </c>
      <c r="Z130" s="62" t="s">
        <v>112</v>
      </c>
      <c r="AA130" s="64">
        <v>78.8</v>
      </c>
      <c r="AB130" s="67">
        <f t="shared" si="4"/>
        <v>17.28</v>
      </c>
      <c r="AC130" s="17"/>
      <c r="AD130" s="17"/>
      <c r="AE130" s="13">
        <v>7.41</v>
      </c>
      <c r="AF130" s="16" t="s">
        <v>112</v>
      </c>
      <c r="AG130" s="16"/>
      <c r="AH130" s="28"/>
      <c r="AI130" s="74"/>
      <c r="AJ130" s="24" t="s">
        <v>2329</v>
      </c>
      <c r="AK130" s="17" t="s">
        <v>2330</v>
      </c>
      <c r="AL130" s="17"/>
      <c r="AM130" s="22"/>
      <c r="AN130" s="70"/>
      <c r="AO130" s="17"/>
      <c r="AP130" s="16"/>
      <c r="AQ130" s="16">
        <v>378</v>
      </c>
    </row>
    <row r="131" spans="1:43" ht="17.25" customHeight="1" x14ac:dyDescent="0.3">
      <c r="A131" s="59" t="s">
        <v>269</v>
      </c>
      <c r="B131" s="16">
        <f t="shared" si="5"/>
        <v>13</v>
      </c>
      <c r="C131" s="61" t="s">
        <v>4493</v>
      </c>
      <c r="D131" s="17" t="s">
        <v>2331</v>
      </c>
      <c r="E131" s="17" t="s">
        <v>808</v>
      </c>
      <c r="F131" s="16" t="s">
        <v>42</v>
      </c>
      <c r="G131" s="16"/>
      <c r="H131" s="28">
        <v>33650</v>
      </c>
      <c r="I131" s="17" t="s">
        <v>26</v>
      </c>
      <c r="J131" s="28"/>
      <c r="K131" s="25" t="s">
        <v>2332</v>
      </c>
      <c r="L131" s="17" t="s">
        <v>1565</v>
      </c>
      <c r="M131" s="62" t="s">
        <v>1566</v>
      </c>
      <c r="N131" s="62" t="s">
        <v>2263</v>
      </c>
      <c r="O131" s="62"/>
      <c r="P131" s="62" t="str">
        <f>VLOOKUP(N131,[1]Sheet2!$C:$E,3,0)</f>
        <v>0107</v>
      </c>
      <c r="Q131" s="63">
        <v>11</v>
      </c>
      <c r="R131" s="62"/>
      <c r="S131" s="17" t="s">
        <v>1568</v>
      </c>
      <c r="T131" s="64">
        <v>5.42</v>
      </c>
      <c r="U131" s="17" t="s">
        <v>1569</v>
      </c>
      <c r="V131" s="64">
        <v>6.29</v>
      </c>
      <c r="W131" s="64">
        <f t="shared" si="3"/>
        <v>11.71</v>
      </c>
      <c r="X131" s="17" t="s">
        <v>20</v>
      </c>
      <c r="Y131" s="64">
        <v>5.6</v>
      </c>
      <c r="Z131" s="62" t="s">
        <v>29</v>
      </c>
      <c r="AA131" s="64">
        <v>80</v>
      </c>
      <c r="AB131" s="67">
        <f t="shared" si="4"/>
        <v>17.310000000000002</v>
      </c>
      <c r="AC131" s="17"/>
      <c r="AD131" s="17"/>
      <c r="AE131" s="13">
        <v>7.65</v>
      </c>
      <c r="AF131" s="16" t="s">
        <v>29</v>
      </c>
      <c r="AG131" s="16"/>
      <c r="AH131" s="28"/>
      <c r="AI131" s="74"/>
      <c r="AJ131" s="24" t="s">
        <v>2333</v>
      </c>
      <c r="AK131" s="17" t="s">
        <v>2334</v>
      </c>
      <c r="AL131" s="17" t="s">
        <v>2335</v>
      </c>
      <c r="AM131" s="22" t="s">
        <v>2336</v>
      </c>
      <c r="AN131" s="70">
        <v>39763</v>
      </c>
      <c r="AO131" s="17" t="s">
        <v>26</v>
      </c>
      <c r="AP131" s="16"/>
      <c r="AQ131" s="16">
        <v>375</v>
      </c>
    </row>
    <row r="132" spans="1:43" ht="17.25" customHeight="1" x14ac:dyDescent="0.3">
      <c r="A132" s="59" t="s">
        <v>275</v>
      </c>
      <c r="B132" s="16">
        <f t="shared" si="5"/>
        <v>14</v>
      </c>
      <c r="C132" s="61" t="s">
        <v>4494</v>
      </c>
      <c r="D132" s="17" t="s">
        <v>2337</v>
      </c>
      <c r="E132" s="17" t="s">
        <v>2092</v>
      </c>
      <c r="F132" s="16" t="s">
        <v>42</v>
      </c>
      <c r="G132" s="16"/>
      <c r="H132" s="28">
        <v>34188</v>
      </c>
      <c r="I132" s="17" t="s">
        <v>43</v>
      </c>
      <c r="J132" s="28"/>
      <c r="K132" s="25" t="s">
        <v>2338</v>
      </c>
      <c r="L132" s="17" t="s">
        <v>1565</v>
      </c>
      <c r="M132" s="62" t="s">
        <v>1566</v>
      </c>
      <c r="N132" s="62" t="s">
        <v>2263</v>
      </c>
      <c r="O132" s="62"/>
      <c r="P132" s="62" t="str">
        <f>VLOOKUP(N132,[1]Sheet2!$C:$E,3,0)</f>
        <v>0107</v>
      </c>
      <c r="Q132" s="63">
        <v>11</v>
      </c>
      <c r="R132" s="62"/>
      <c r="S132" s="17" t="s">
        <v>1568</v>
      </c>
      <c r="T132" s="64">
        <v>5.94</v>
      </c>
      <c r="U132" s="17" t="s">
        <v>1569</v>
      </c>
      <c r="V132" s="64">
        <v>5.63</v>
      </c>
      <c r="W132" s="64">
        <f t="shared" si="3"/>
        <v>11.57</v>
      </c>
      <c r="X132" s="17" t="s">
        <v>20</v>
      </c>
      <c r="Y132" s="64">
        <v>5.48</v>
      </c>
      <c r="Z132" s="62" t="s">
        <v>29</v>
      </c>
      <c r="AA132" s="64">
        <v>72.5</v>
      </c>
      <c r="AB132" s="67">
        <f t="shared" si="4"/>
        <v>17.05</v>
      </c>
      <c r="AC132" s="17"/>
      <c r="AD132" s="17"/>
      <c r="AE132" s="13">
        <v>7.95</v>
      </c>
      <c r="AF132" s="16" t="s">
        <v>29</v>
      </c>
      <c r="AG132" s="16"/>
      <c r="AH132" s="28"/>
      <c r="AI132" s="74"/>
      <c r="AJ132" s="24" t="s">
        <v>2339</v>
      </c>
      <c r="AK132" s="17" t="s">
        <v>2340</v>
      </c>
      <c r="AL132" s="17" t="s">
        <v>2341</v>
      </c>
      <c r="AM132" s="22" t="s">
        <v>2342</v>
      </c>
      <c r="AN132" s="70">
        <v>40191</v>
      </c>
      <c r="AO132" s="17" t="s">
        <v>43</v>
      </c>
      <c r="AP132" s="16"/>
      <c r="AQ132" s="16">
        <v>203</v>
      </c>
    </row>
    <row r="133" spans="1:43" ht="17.25" customHeight="1" x14ac:dyDescent="0.3">
      <c r="A133" s="59" t="s">
        <v>276</v>
      </c>
      <c r="B133" s="16">
        <f t="shared" si="5"/>
        <v>15</v>
      </c>
      <c r="C133" s="61" t="s">
        <v>4495</v>
      </c>
      <c r="D133" s="17" t="s">
        <v>2343</v>
      </c>
      <c r="E133" s="17" t="s">
        <v>2092</v>
      </c>
      <c r="F133" s="16" t="s">
        <v>42</v>
      </c>
      <c r="G133" s="16"/>
      <c r="H133" s="84">
        <v>34018</v>
      </c>
      <c r="I133" s="17" t="s">
        <v>1745</v>
      </c>
      <c r="J133" s="28"/>
      <c r="K133" s="25" t="s">
        <v>2344</v>
      </c>
      <c r="L133" s="17" t="s">
        <v>1763</v>
      </c>
      <c r="M133" s="62" t="s">
        <v>1566</v>
      </c>
      <c r="N133" s="62" t="s">
        <v>2263</v>
      </c>
      <c r="O133" s="62"/>
      <c r="P133" s="62" t="str">
        <f>VLOOKUP(N133,[1]Sheet2!$C:$E,3,0)</f>
        <v>0107</v>
      </c>
      <c r="Q133" s="63">
        <v>11</v>
      </c>
      <c r="R133" s="62" t="s">
        <v>1747</v>
      </c>
      <c r="S133" s="17" t="s">
        <v>1568</v>
      </c>
      <c r="T133" s="64">
        <v>5.23</v>
      </c>
      <c r="U133" s="17" t="s">
        <v>1569</v>
      </c>
      <c r="V133" s="64">
        <v>5.98</v>
      </c>
      <c r="W133" s="64">
        <f t="shared" si="3"/>
        <v>11.21</v>
      </c>
      <c r="X133" s="17" t="s">
        <v>20</v>
      </c>
      <c r="Y133" s="64">
        <v>5.96</v>
      </c>
      <c r="Z133" s="62" t="s">
        <v>29</v>
      </c>
      <c r="AA133" s="64">
        <v>73.8</v>
      </c>
      <c r="AB133" s="67">
        <f t="shared" si="4"/>
        <v>17.170000000000002</v>
      </c>
      <c r="AC133" s="17"/>
      <c r="AD133" s="17"/>
      <c r="AE133" s="13">
        <v>8.17</v>
      </c>
      <c r="AF133" s="16" t="s">
        <v>29</v>
      </c>
      <c r="AG133" s="16"/>
      <c r="AH133" s="28"/>
      <c r="AI133" s="74"/>
      <c r="AJ133" s="24" t="s">
        <v>2345</v>
      </c>
      <c r="AK133" s="76" t="s">
        <v>2346</v>
      </c>
      <c r="AL133" s="17" t="s">
        <v>2347</v>
      </c>
      <c r="AM133" s="22" t="s">
        <v>2348</v>
      </c>
      <c r="AN133" s="70">
        <v>43123</v>
      </c>
      <c r="AO133" s="17" t="s">
        <v>1745</v>
      </c>
      <c r="AP133" s="16"/>
      <c r="AQ133" s="16">
        <v>391</v>
      </c>
    </row>
    <row r="134" spans="1:43" ht="17.25" customHeight="1" x14ac:dyDescent="0.2">
      <c r="A134" s="59" t="s">
        <v>277</v>
      </c>
      <c r="B134" s="16">
        <f t="shared" si="5"/>
        <v>16</v>
      </c>
      <c r="C134" s="61" t="s">
        <v>4496</v>
      </c>
      <c r="D134" s="17" t="s">
        <v>2349</v>
      </c>
      <c r="E134" s="17" t="s">
        <v>2092</v>
      </c>
      <c r="F134" s="16" t="s">
        <v>42</v>
      </c>
      <c r="G134" s="16"/>
      <c r="H134" s="28">
        <v>34570</v>
      </c>
      <c r="I134" s="17" t="s">
        <v>38</v>
      </c>
      <c r="J134" s="28"/>
      <c r="K134" s="25" t="s">
        <v>2350</v>
      </c>
      <c r="L134" s="17" t="s">
        <v>1565</v>
      </c>
      <c r="M134" s="62" t="s">
        <v>1566</v>
      </c>
      <c r="N134" s="62" t="s">
        <v>2263</v>
      </c>
      <c r="O134" s="62"/>
      <c r="P134" s="62" t="str">
        <f>VLOOKUP(N134,[1]Sheet2!$C:$E,3,0)</f>
        <v>0107</v>
      </c>
      <c r="Q134" s="63">
        <v>11</v>
      </c>
      <c r="R134" s="62"/>
      <c r="S134" s="17" t="s">
        <v>1568</v>
      </c>
      <c r="T134" s="64">
        <v>5.9</v>
      </c>
      <c r="U134" s="17" t="s">
        <v>1569</v>
      </c>
      <c r="V134" s="64">
        <v>6.52</v>
      </c>
      <c r="W134" s="64">
        <f t="shared" si="3"/>
        <v>12.42</v>
      </c>
      <c r="X134" s="17" t="s">
        <v>20</v>
      </c>
      <c r="Y134" s="64">
        <v>6.48</v>
      </c>
      <c r="Z134" s="65" t="s">
        <v>32</v>
      </c>
      <c r="AA134" s="66" t="s">
        <v>32</v>
      </c>
      <c r="AB134" s="67">
        <f t="shared" si="4"/>
        <v>18.899999999999999</v>
      </c>
      <c r="AC134" s="17"/>
      <c r="AD134" s="17"/>
      <c r="AE134" s="13">
        <v>8.06</v>
      </c>
      <c r="AF134" s="16" t="s">
        <v>1570</v>
      </c>
      <c r="AG134" s="16" t="s">
        <v>1927</v>
      </c>
      <c r="AH134" s="28"/>
      <c r="AI134" s="74"/>
      <c r="AJ134" s="85">
        <v>976522618</v>
      </c>
      <c r="AK134" s="85" t="s">
        <v>2351</v>
      </c>
      <c r="AL134" s="17" t="s">
        <v>2352</v>
      </c>
      <c r="AM134" s="24" t="s">
        <v>2353</v>
      </c>
      <c r="AN134" s="86">
        <v>40745</v>
      </c>
      <c r="AO134" s="17" t="s">
        <v>38</v>
      </c>
      <c r="AP134" s="16"/>
      <c r="AQ134" s="16">
        <v>402</v>
      </c>
    </row>
    <row r="135" spans="1:43" ht="17.25" customHeight="1" x14ac:dyDescent="0.3">
      <c r="A135" s="59" t="s">
        <v>280</v>
      </c>
      <c r="B135" s="60">
        <v>1</v>
      </c>
      <c r="C135" s="61" t="s">
        <v>4497</v>
      </c>
      <c r="D135" s="17" t="s">
        <v>1984</v>
      </c>
      <c r="E135" s="17" t="s">
        <v>29</v>
      </c>
      <c r="F135" s="16"/>
      <c r="G135" s="16"/>
      <c r="H135" s="28">
        <v>34625</v>
      </c>
      <c r="I135" s="17" t="s">
        <v>43</v>
      </c>
      <c r="J135" s="28"/>
      <c r="K135" s="25" t="s">
        <v>2354</v>
      </c>
      <c r="L135" s="17" t="s">
        <v>2181</v>
      </c>
      <c r="M135" s="62" t="s">
        <v>1566</v>
      </c>
      <c r="N135" s="77" t="s">
        <v>534</v>
      </c>
      <c r="O135" s="62" t="s">
        <v>2355</v>
      </c>
      <c r="P135" s="62" t="str">
        <f>VLOOKUP(N135,[1]Sheet2!$C:$E,3,0)</f>
        <v>0109</v>
      </c>
      <c r="Q135" s="63">
        <v>12</v>
      </c>
      <c r="R135" s="62"/>
      <c r="S135" s="17" t="s">
        <v>1568</v>
      </c>
      <c r="T135" s="64">
        <v>4.9800000000000004</v>
      </c>
      <c r="U135" s="17" t="s">
        <v>1569</v>
      </c>
      <c r="V135" s="64">
        <v>5.58</v>
      </c>
      <c r="W135" s="64">
        <f t="shared" ref="W135:W198" si="6">T135+V135</f>
        <v>10.56</v>
      </c>
      <c r="X135" s="17" t="s">
        <v>20</v>
      </c>
      <c r="Y135" s="64">
        <v>5.77</v>
      </c>
      <c r="Z135" s="62" t="s">
        <v>29</v>
      </c>
      <c r="AA135" s="64">
        <v>70</v>
      </c>
      <c r="AB135" s="67">
        <f t="shared" ref="AB135:AB198" si="7">T135+V135+Y135</f>
        <v>16.329999999999998</v>
      </c>
      <c r="AC135" s="17"/>
      <c r="AD135" s="17"/>
      <c r="AE135" s="13">
        <v>8.01</v>
      </c>
      <c r="AF135" s="16" t="s">
        <v>29</v>
      </c>
      <c r="AG135" s="16"/>
      <c r="AH135" s="28"/>
      <c r="AI135" s="74"/>
      <c r="AJ135" s="24" t="s">
        <v>2356</v>
      </c>
      <c r="AK135" s="76" t="s">
        <v>2357</v>
      </c>
      <c r="AL135" s="17" t="s">
        <v>2358</v>
      </c>
      <c r="AM135" s="22" t="s">
        <v>2359</v>
      </c>
      <c r="AN135" s="70">
        <v>39861</v>
      </c>
      <c r="AO135" s="17" t="s">
        <v>43</v>
      </c>
      <c r="AP135" s="16"/>
      <c r="AQ135" s="16">
        <v>460</v>
      </c>
    </row>
    <row r="136" spans="1:43" ht="17.25" customHeight="1" x14ac:dyDescent="0.3">
      <c r="A136" s="59" t="s">
        <v>281</v>
      </c>
      <c r="B136" s="16">
        <f t="shared" si="5"/>
        <v>2</v>
      </c>
      <c r="C136" s="61" t="s">
        <v>4498</v>
      </c>
      <c r="D136" s="17" t="s">
        <v>2360</v>
      </c>
      <c r="E136" s="17" t="s">
        <v>1581</v>
      </c>
      <c r="F136" s="16"/>
      <c r="G136" s="16"/>
      <c r="H136" s="28">
        <v>34525</v>
      </c>
      <c r="I136" s="17" t="s">
        <v>72</v>
      </c>
      <c r="J136" s="28"/>
      <c r="K136" s="25" t="s">
        <v>2361</v>
      </c>
      <c r="L136" s="17" t="s">
        <v>1565</v>
      </c>
      <c r="M136" s="62" t="s">
        <v>1566</v>
      </c>
      <c r="N136" s="77" t="s">
        <v>534</v>
      </c>
      <c r="O136" s="62"/>
      <c r="P136" s="62" t="str">
        <f>VLOOKUP(N136,[1]Sheet2!$C:$E,3,0)</f>
        <v>0109</v>
      </c>
      <c r="Q136" s="63">
        <v>12</v>
      </c>
      <c r="R136" s="62"/>
      <c r="S136" s="17" t="s">
        <v>1568</v>
      </c>
      <c r="T136" s="64">
        <v>5.27</v>
      </c>
      <c r="U136" s="17" t="s">
        <v>1569</v>
      </c>
      <c r="V136" s="64">
        <v>6.19</v>
      </c>
      <c r="W136" s="64">
        <f t="shared" si="6"/>
        <v>11.46</v>
      </c>
      <c r="X136" s="17" t="s">
        <v>20</v>
      </c>
      <c r="Y136" s="64">
        <v>5.63</v>
      </c>
      <c r="Z136" s="65" t="s">
        <v>32</v>
      </c>
      <c r="AA136" s="66" t="s">
        <v>32</v>
      </c>
      <c r="AB136" s="67">
        <f t="shared" si="7"/>
        <v>17.09</v>
      </c>
      <c r="AC136" s="17"/>
      <c r="AD136" s="17"/>
      <c r="AE136" s="13">
        <v>7.28</v>
      </c>
      <c r="AF136" s="16" t="s">
        <v>1570</v>
      </c>
      <c r="AG136" s="16" t="s">
        <v>1571</v>
      </c>
      <c r="AH136" s="28">
        <v>43208</v>
      </c>
      <c r="AI136" s="16">
        <v>655</v>
      </c>
      <c r="AJ136" s="24" t="s">
        <v>2362</v>
      </c>
      <c r="AK136" s="17" t="s">
        <v>2363</v>
      </c>
      <c r="AL136" s="17"/>
      <c r="AM136" s="22"/>
      <c r="AN136" s="70"/>
      <c r="AO136" s="17"/>
      <c r="AP136" s="16"/>
      <c r="AQ136" s="16">
        <v>399</v>
      </c>
    </row>
    <row r="137" spans="1:43" ht="17.25" customHeight="1" x14ac:dyDescent="0.3">
      <c r="A137" s="59" t="s">
        <v>282</v>
      </c>
      <c r="B137" s="16">
        <f t="shared" ref="B137:B200" si="8">B136+1</f>
        <v>3</v>
      </c>
      <c r="C137" s="61" t="s">
        <v>4499</v>
      </c>
      <c r="D137" s="17" t="s">
        <v>2364</v>
      </c>
      <c r="E137" s="17" t="s">
        <v>2365</v>
      </c>
      <c r="F137" s="16"/>
      <c r="G137" s="16" t="s">
        <v>25</v>
      </c>
      <c r="H137" s="28">
        <v>34336</v>
      </c>
      <c r="I137" s="17" t="s">
        <v>72</v>
      </c>
      <c r="J137" s="28"/>
      <c r="K137" s="25" t="s">
        <v>2366</v>
      </c>
      <c r="L137" s="17" t="s">
        <v>1565</v>
      </c>
      <c r="M137" s="62" t="s">
        <v>1566</v>
      </c>
      <c r="N137" s="77" t="s">
        <v>534</v>
      </c>
      <c r="O137" s="62"/>
      <c r="P137" s="62" t="str">
        <f>VLOOKUP(N137,[1]Sheet2!$C:$E,3,0)</f>
        <v>0109</v>
      </c>
      <c r="Q137" s="63">
        <v>12</v>
      </c>
      <c r="R137" s="62"/>
      <c r="S137" s="17" t="s">
        <v>1568</v>
      </c>
      <c r="T137" s="64">
        <v>4.83</v>
      </c>
      <c r="U137" s="17" t="s">
        <v>1569</v>
      </c>
      <c r="V137" s="64">
        <v>6.19</v>
      </c>
      <c r="W137" s="64">
        <f t="shared" si="6"/>
        <v>11.02</v>
      </c>
      <c r="X137" s="17" t="s">
        <v>20</v>
      </c>
      <c r="Y137" s="64">
        <v>5.0599999999999996</v>
      </c>
      <c r="Z137" s="62" t="s">
        <v>29</v>
      </c>
      <c r="AA137" s="64">
        <v>52.5</v>
      </c>
      <c r="AB137" s="67">
        <f t="shared" si="7"/>
        <v>16.079999999999998</v>
      </c>
      <c r="AC137" s="17"/>
      <c r="AD137" s="17"/>
      <c r="AE137" s="13">
        <v>6.68</v>
      </c>
      <c r="AF137" s="16" t="s">
        <v>29</v>
      </c>
      <c r="AG137" s="16"/>
      <c r="AH137" s="28"/>
      <c r="AI137" s="74"/>
      <c r="AJ137" s="24" t="s">
        <v>2367</v>
      </c>
      <c r="AK137" s="17" t="s">
        <v>2368</v>
      </c>
      <c r="AL137" s="17" t="s">
        <v>2369</v>
      </c>
      <c r="AM137" s="22" t="s">
        <v>2370</v>
      </c>
      <c r="AN137" s="70">
        <v>42858</v>
      </c>
      <c r="AO137" s="17" t="s">
        <v>72</v>
      </c>
      <c r="AP137" s="16"/>
      <c r="AQ137" s="16">
        <v>472</v>
      </c>
    </row>
    <row r="138" spans="1:43" ht="17.25" customHeight="1" x14ac:dyDescent="0.3">
      <c r="A138" s="59" t="s">
        <v>292</v>
      </c>
      <c r="B138" s="16">
        <f t="shared" si="8"/>
        <v>4</v>
      </c>
      <c r="C138" s="61" t="s">
        <v>4500</v>
      </c>
      <c r="D138" s="17" t="s">
        <v>2371</v>
      </c>
      <c r="E138" s="17" t="s">
        <v>2372</v>
      </c>
      <c r="F138" s="16"/>
      <c r="G138" s="16"/>
      <c r="H138" s="28">
        <v>34538</v>
      </c>
      <c r="I138" s="21" t="s">
        <v>51</v>
      </c>
      <c r="J138" s="18"/>
      <c r="K138" s="25" t="s">
        <v>2373</v>
      </c>
      <c r="L138" s="21" t="s">
        <v>1565</v>
      </c>
      <c r="M138" s="62" t="s">
        <v>1566</v>
      </c>
      <c r="N138" s="77" t="s">
        <v>534</v>
      </c>
      <c r="O138" s="62"/>
      <c r="P138" s="62" t="str">
        <f>VLOOKUP(N138,[1]Sheet2!$C:$E,3,0)</f>
        <v>0109</v>
      </c>
      <c r="Q138" s="63">
        <v>12</v>
      </c>
      <c r="R138" s="62"/>
      <c r="S138" s="17" t="s">
        <v>1568</v>
      </c>
      <c r="T138" s="64">
        <v>5.56</v>
      </c>
      <c r="U138" s="17" t="s">
        <v>1569</v>
      </c>
      <c r="V138" s="64">
        <v>5.94</v>
      </c>
      <c r="W138" s="64">
        <f t="shared" si="6"/>
        <v>11.5</v>
      </c>
      <c r="X138" s="17" t="s">
        <v>20</v>
      </c>
      <c r="Y138" s="64">
        <v>4.96</v>
      </c>
      <c r="Z138" s="62" t="s">
        <v>29</v>
      </c>
      <c r="AA138" s="64">
        <v>85</v>
      </c>
      <c r="AB138" s="67">
        <f t="shared" si="7"/>
        <v>16.46</v>
      </c>
      <c r="AC138" s="17"/>
      <c r="AD138" s="17"/>
      <c r="AE138" s="13">
        <v>7.24</v>
      </c>
      <c r="AF138" s="16" t="s">
        <v>29</v>
      </c>
      <c r="AG138" s="16"/>
      <c r="AH138" s="28"/>
      <c r="AI138" s="68"/>
      <c r="AJ138" s="24" t="s">
        <v>2374</v>
      </c>
      <c r="AK138" s="69" t="s">
        <v>2375</v>
      </c>
      <c r="AL138" s="16" t="s">
        <v>1725</v>
      </c>
      <c r="AM138" s="22"/>
      <c r="AN138" s="70"/>
      <c r="AO138" s="17"/>
      <c r="AP138" s="16"/>
      <c r="AQ138" s="16">
        <v>450</v>
      </c>
    </row>
    <row r="139" spans="1:43" ht="17.25" customHeight="1" x14ac:dyDescent="0.3">
      <c r="A139" s="59" t="s">
        <v>301</v>
      </c>
      <c r="B139" s="16">
        <f t="shared" si="8"/>
        <v>5</v>
      </c>
      <c r="C139" s="61" t="s">
        <v>4501</v>
      </c>
      <c r="D139" s="17" t="s">
        <v>2376</v>
      </c>
      <c r="E139" s="17" t="s">
        <v>1913</v>
      </c>
      <c r="F139" s="16"/>
      <c r="G139" s="16"/>
      <c r="H139" s="75">
        <v>34351</v>
      </c>
      <c r="I139" s="17" t="s">
        <v>51</v>
      </c>
      <c r="J139" s="28"/>
      <c r="K139" s="25" t="s">
        <v>2377</v>
      </c>
      <c r="L139" s="17" t="s">
        <v>1565</v>
      </c>
      <c r="M139" s="62" t="s">
        <v>1566</v>
      </c>
      <c r="N139" s="77" t="s">
        <v>534</v>
      </c>
      <c r="O139" s="62"/>
      <c r="P139" s="62" t="str">
        <f>VLOOKUP(N139,[1]Sheet2!$C:$E,3,0)</f>
        <v>0109</v>
      </c>
      <c r="Q139" s="63">
        <v>12</v>
      </c>
      <c r="R139" s="62"/>
      <c r="S139" s="17" t="s">
        <v>1568</v>
      </c>
      <c r="T139" s="64">
        <v>5.38</v>
      </c>
      <c r="U139" s="17" t="s">
        <v>1569</v>
      </c>
      <c r="V139" s="64">
        <v>5.0599999999999996</v>
      </c>
      <c r="W139" s="64">
        <f t="shared" si="6"/>
        <v>10.44</v>
      </c>
      <c r="X139" s="17" t="s">
        <v>20</v>
      </c>
      <c r="Y139" s="64">
        <v>5.54</v>
      </c>
      <c r="Z139" s="62" t="s">
        <v>29</v>
      </c>
      <c r="AA139" s="64">
        <v>66.3</v>
      </c>
      <c r="AB139" s="67">
        <f t="shared" si="7"/>
        <v>15.98</v>
      </c>
      <c r="AC139" s="17"/>
      <c r="AD139" s="17"/>
      <c r="AE139" s="13">
        <v>7.37</v>
      </c>
      <c r="AF139" s="16" t="s">
        <v>29</v>
      </c>
      <c r="AG139" s="16"/>
      <c r="AH139" s="28"/>
      <c r="AI139" s="74"/>
      <c r="AJ139" s="24" t="s">
        <v>2378</v>
      </c>
      <c r="AK139" s="17" t="s">
        <v>2379</v>
      </c>
      <c r="AL139" s="17" t="s">
        <v>2380</v>
      </c>
      <c r="AM139" s="22" t="s">
        <v>2381</v>
      </c>
      <c r="AN139" s="70">
        <v>40005</v>
      </c>
      <c r="AO139" s="17" t="s">
        <v>51</v>
      </c>
      <c r="AP139" s="16"/>
      <c r="AQ139" s="16">
        <v>479</v>
      </c>
    </row>
    <row r="140" spans="1:43" ht="17.25" customHeight="1" x14ac:dyDescent="0.3">
      <c r="A140" s="59" t="s">
        <v>311</v>
      </c>
      <c r="B140" s="16">
        <f t="shared" si="8"/>
        <v>6</v>
      </c>
      <c r="C140" s="61" t="s">
        <v>4502</v>
      </c>
      <c r="D140" s="17" t="s">
        <v>2382</v>
      </c>
      <c r="E140" s="17" t="s">
        <v>1635</v>
      </c>
      <c r="F140" s="16"/>
      <c r="G140" s="16"/>
      <c r="H140" s="28">
        <v>34590</v>
      </c>
      <c r="I140" s="17" t="s">
        <v>165</v>
      </c>
      <c r="J140" s="28"/>
      <c r="K140" s="25" t="s">
        <v>2383</v>
      </c>
      <c r="L140" s="17" t="s">
        <v>1565</v>
      </c>
      <c r="M140" s="62" t="s">
        <v>1566</v>
      </c>
      <c r="N140" s="77" t="s">
        <v>534</v>
      </c>
      <c r="O140" s="62"/>
      <c r="P140" s="62" t="str">
        <f>VLOOKUP(N140,[1]Sheet2!$C:$E,3,0)</f>
        <v>0109</v>
      </c>
      <c r="Q140" s="63">
        <v>12</v>
      </c>
      <c r="R140" s="62" t="s">
        <v>1747</v>
      </c>
      <c r="S140" s="17" t="s">
        <v>1568</v>
      </c>
      <c r="T140" s="64">
        <v>5.25</v>
      </c>
      <c r="U140" s="17" t="s">
        <v>1569</v>
      </c>
      <c r="V140" s="64">
        <v>5.17</v>
      </c>
      <c r="W140" s="64">
        <f t="shared" si="6"/>
        <v>10.42</v>
      </c>
      <c r="X140" s="17" t="s">
        <v>20</v>
      </c>
      <c r="Y140" s="64">
        <v>4.83</v>
      </c>
      <c r="Z140" s="62" t="s">
        <v>29</v>
      </c>
      <c r="AA140" s="64">
        <v>62.5</v>
      </c>
      <c r="AB140" s="67">
        <f t="shared" si="7"/>
        <v>15.25</v>
      </c>
      <c r="AC140" s="17"/>
      <c r="AD140" s="17"/>
      <c r="AE140" s="13">
        <v>6.46</v>
      </c>
      <c r="AF140" s="16" t="s">
        <v>29</v>
      </c>
      <c r="AG140" s="16"/>
      <c r="AH140" s="28"/>
      <c r="AI140" s="74"/>
      <c r="AJ140" s="24" t="s">
        <v>2384</v>
      </c>
      <c r="AK140" s="17" t="s">
        <v>2385</v>
      </c>
      <c r="AL140" s="17" t="s">
        <v>2386</v>
      </c>
      <c r="AM140" s="22" t="s">
        <v>2387</v>
      </c>
      <c r="AN140" s="70">
        <v>42585</v>
      </c>
      <c r="AO140" s="17" t="s">
        <v>165</v>
      </c>
      <c r="AP140" s="16"/>
      <c r="AQ140" s="16">
        <v>504</v>
      </c>
    </row>
    <row r="141" spans="1:43" ht="17.25" customHeight="1" x14ac:dyDescent="0.3">
      <c r="A141" s="59" t="s">
        <v>318</v>
      </c>
      <c r="B141" s="16">
        <f t="shared" si="8"/>
        <v>7</v>
      </c>
      <c r="C141" s="61" t="s">
        <v>4503</v>
      </c>
      <c r="D141" s="17" t="s">
        <v>2388</v>
      </c>
      <c r="E141" s="17" t="s">
        <v>1696</v>
      </c>
      <c r="F141" s="16" t="s">
        <v>42</v>
      </c>
      <c r="G141" s="16"/>
      <c r="H141" s="28">
        <v>34641</v>
      </c>
      <c r="I141" s="17" t="s">
        <v>556</v>
      </c>
      <c r="J141" s="28">
        <v>43208</v>
      </c>
      <c r="K141" s="25" t="s">
        <v>2389</v>
      </c>
      <c r="L141" s="17" t="s">
        <v>1565</v>
      </c>
      <c r="M141" s="62" t="s">
        <v>1566</v>
      </c>
      <c r="N141" s="77" t="s">
        <v>534</v>
      </c>
      <c r="O141" s="62"/>
      <c r="P141" s="62" t="str">
        <f>VLOOKUP(N141,[1]Sheet2!$C:$E,3,0)</f>
        <v>0109</v>
      </c>
      <c r="Q141" s="63">
        <v>12</v>
      </c>
      <c r="R141" s="62"/>
      <c r="S141" s="17" t="s">
        <v>1568</v>
      </c>
      <c r="T141" s="64">
        <v>5.0999999999999996</v>
      </c>
      <c r="U141" s="17" t="s">
        <v>1569</v>
      </c>
      <c r="V141" s="64">
        <v>5.38</v>
      </c>
      <c r="W141" s="64">
        <f t="shared" si="6"/>
        <v>10.48</v>
      </c>
      <c r="X141" s="17" t="s">
        <v>20</v>
      </c>
      <c r="Y141" s="64">
        <v>5.92</v>
      </c>
      <c r="Z141" s="62" t="s">
        <v>29</v>
      </c>
      <c r="AA141" s="64">
        <v>72.5</v>
      </c>
      <c r="AB141" s="67">
        <f t="shared" si="7"/>
        <v>16.399999999999999</v>
      </c>
      <c r="AC141" s="17"/>
      <c r="AD141" s="17"/>
      <c r="AE141" s="13">
        <v>7.41</v>
      </c>
      <c r="AF141" s="16" t="s">
        <v>29</v>
      </c>
      <c r="AG141" s="16"/>
      <c r="AH141" s="28"/>
      <c r="AI141" s="74"/>
      <c r="AJ141" s="24" t="s">
        <v>2390</v>
      </c>
      <c r="AK141" s="76" t="s">
        <v>2391</v>
      </c>
      <c r="AL141" s="17" t="s">
        <v>1812</v>
      </c>
      <c r="AM141" s="22" t="s">
        <v>2392</v>
      </c>
      <c r="AN141" s="70">
        <v>41635</v>
      </c>
      <c r="AO141" s="17" t="s">
        <v>556</v>
      </c>
      <c r="AP141" s="16"/>
      <c r="AQ141" s="16">
        <v>454</v>
      </c>
    </row>
    <row r="142" spans="1:43" ht="17.25" customHeight="1" x14ac:dyDescent="0.3">
      <c r="A142" s="59" t="s">
        <v>325</v>
      </c>
      <c r="B142" s="16">
        <f t="shared" si="8"/>
        <v>8</v>
      </c>
      <c r="C142" s="61" t="s">
        <v>4504</v>
      </c>
      <c r="D142" s="17" t="s">
        <v>2393</v>
      </c>
      <c r="E142" s="17" t="s">
        <v>2394</v>
      </c>
      <c r="F142" s="16"/>
      <c r="G142" s="16"/>
      <c r="H142" s="28">
        <v>34649</v>
      </c>
      <c r="I142" s="17" t="s">
        <v>43</v>
      </c>
      <c r="J142" s="28"/>
      <c r="K142" s="25" t="s">
        <v>2395</v>
      </c>
      <c r="L142" s="17" t="s">
        <v>2167</v>
      </c>
      <c r="M142" s="62" t="s">
        <v>1566</v>
      </c>
      <c r="N142" s="77" t="s">
        <v>534</v>
      </c>
      <c r="O142" s="62"/>
      <c r="P142" s="62" t="str">
        <f>VLOOKUP(N142,[1]Sheet2!$C:$E,3,0)</f>
        <v>0109</v>
      </c>
      <c r="Q142" s="63">
        <v>12</v>
      </c>
      <c r="R142" s="62"/>
      <c r="S142" s="17" t="s">
        <v>1568</v>
      </c>
      <c r="T142" s="64">
        <v>5.0999999999999996</v>
      </c>
      <c r="U142" s="17" t="s">
        <v>1569</v>
      </c>
      <c r="V142" s="64">
        <v>5.69</v>
      </c>
      <c r="W142" s="64">
        <f t="shared" si="6"/>
        <v>10.79</v>
      </c>
      <c r="X142" s="17" t="s">
        <v>20</v>
      </c>
      <c r="Y142" s="64">
        <v>5.0599999999999996</v>
      </c>
      <c r="Z142" s="62" t="s">
        <v>29</v>
      </c>
      <c r="AA142" s="64">
        <v>71.3</v>
      </c>
      <c r="AB142" s="67">
        <f t="shared" si="7"/>
        <v>15.849999999999998</v>
      </c>
      <c r="AC142" s="17"/>
      <c r="AD142" s="17"/>
      <c r="AE142" s="13">
        <v>7.37</v>
      </c>
      <c r="AF142" s="16" t="s">
        <v>29</v>
      </c>
      <c r="AG142" s="16"/>
      <c r="AH142" s="28"/>
      <c r="AI142" s="74"/>
      <c r="AJ142" s="24" t="s">
        <v>2396</v>
      </c>
      <c r="AK142" s="17" t="s">
        <v>2397</v>
      </c>
      <c r="AL142" s="17" t="s">
        <v>2398</v>
      </c>
      <c r="AM142" s="22" t="s">
        <v>2399</v>
      </c>
      <c r="AN142" s="70">
        <v>39533</v>
      </c>
      <c r="AO142" s="17" t="s">
        <v>43</v>
      </c>
      <c r="AP142" s="16"/>
      <c r="AQ142" s="16">
        <v>485</v>
      </c>
    </row>
    <row r="143" spans="1:43" ht="17.25" customHeight="1" x14ac:dyDescent="0.3">
      <c r="A143" s="59" t="s">
        <v>334</v>
      </c>
      <c r="B143" s="16">
        <f t="shared" si="8"/>
        <v>9</v>
      </c>
      <c r="C143" s="61" t="s">
        <v>4505</v>
      </c>
      <c r="D143" s="17" t="s">
        <v>2400</v>
      </c>
      <c r="E143" s="17" t="s">
        <v>1727</v>
      </c>
      <c r="F143" s="16"/>
      <c r="G143" s="16"/>
      <c r="H143" s="28">
        <v>34475</v>
      </c>
      <c r="I143" s="17" t="s">
        <v>72</v>
      </c>
      <c r="J143" s="28">
        <v>41103</v>
      </c>
      <c r="K143" s="25" t="s">
        <v>2401</v>
      </c>
      <c r="L143" s="17" t="s">
        <v>1565</v>
      </c>
      <c r="M143" s="62" t="s">
        <v>1566</v>
      </c>
      <c r="N143" s="77" t="s">
        <v>534</v>
      </c>
      <c r="O143" s="62"/>
      <c r="P143" s="62" t="str">
        <f>VLOOKUP(N143,[1]Sheet2!$C:$E,3,0)</f>
        <v>0109</v>
      </c>
      <c r="Q143" s="63">
        <v>12</v>
      </c>
      <c r="R143" s="62"/>
      <c r="S143" s="17" t="s">
        <v>1568</v>
      </c>
      <c r="T143" s="64">
        <v>5.04</v>
      </c>
      <c r="U143" s="17" t="s">
        <v>1569</v>
      </c>
      <c r="V143" s="64">
        <v>6.77</v>
      </c>
      <c r="W143" s="64">
        <f t="shared" si="6"/>
        <v>11.809999999999999</v>
      </c>
      <c r="X143" s="17" t="s">
        <v>20</v>
      </c>
      <c r="Y143" s="64">
        <v>6.38</v>
      </c>
      <c r="Z143" s="65" t="s">
        <v>32</v>
      </c>
      <c r="AA143" s="66" t="s">
        <v>32</v>
      </c>
      <c r="AB143" s="67">
        <f t="shared" si="7"/>
        <v>18.189999999999998</v>
      </c>
      <c r="AC143" s="17"/>
      <c r="AD143" s="17"/>
      <c r="AE143" s="13">
        <v>7.71</v>
      </c>
      <c r="AF143" s="16" t="s">
        <v>1570</v>
      </c>
      <c r="AG143" s="16" t="s">
        <v>2117</v>
      </c>
      <c r="AH143" s="28">
        <v>42947</v>
      </c>
      <c r="AI143" s="16">
        <v>6.5</v>
      </c>
      <c r="AJ143" s="24" t="s">
        <v>2402</v>
      </c>
      <c r="AK143" s="17" t="s">
        <v>2403</v>
      </c>
      <c r="AL143" s="17"/>
      <c r="AM143" s="22"/>
      <c r="AN143" s="70"/>
      <c r="AO143" s="17"/>
      <c r="AP143" s="16"/>
      <c r="AQ143" s="16">
        <v>272</v>
      </c>
    </row>
    <row r="144" spans="1:43" ht="17.25" customHeight="1" x14ac:dyDescent="0.3">
      <c r="A144" s="59" t="s">
        <v>344</v>
      </c>
      <c r="B144" s="16">
        <f t="shared" si="8"/>
        <v>10</v>
      </c>
      <c r="C144" s="61" t="s">
        <v>4506</v>
      </c>
      <c r="D144" s="17" t="s">
        <v>2404</v>
      </c>
      <c r="E144" s="17" t="s">
        <v>1751</v>
      </c>
      <c r="F144" s="16" t="s">
        <v>42</v>
      </c>
      <c r="G144" s="16"/>
      <c r="H144" s="28">
        <v>33757</v>
      </c>
      <c r="I144" s="17" t="s">
        <v>1745</v>
      </c>
      <c r="J144" s="28"/>
      <c r="K144" s="25" t="s">
        <v>2405</v>
      </c>
      <c r="L144" s="17" t="s">
        <v>1565</v>
      </c>
      <c r="M144" s="62" t="s">
        <v>1566</v>
      </c>
      <c r="N144" s="77" t="s">
        <v>534</v>
      </c>
      <c r="O144" s="62"/>
      <c r="P144" s="62" t="str">
        <f>VLOOKUP(N144,[1]Sheet2!$C:$E,3,0)</f>
        <v>0109</v>
      </c>
      <c r="Q144" s="63">
        <v>12</v>
      </c>
      <c r="R144" s="62"/>
      <c r="S144" s="17" t="s">
        <v>1568</v>
      </c>
      <c r="T144" s="64">
        <v>5.54</v>
      </c>
      <c r="U144" s="17" t="s">
        <v>1569</v>
      </c>
      <c r="V144" s="64">
        <v>5.17</v>
      </c>
      <c r="W144" s="64">
        <f t="shared" si="6"/>
        <v>10.71</v>
      </c>
      <c r="X144" s="17" t="s">
        <v>20</v>
      </c>
      <c r="Y144" s="64">
        <v>5.67</v>
      </c>
      <c r="Z144" s="65" t="s">
        <v>32</v>
      </c>
      <c r="AA144" s="66" t="s">
        <v>32</v>
      </c>
      <c r="AB144" s="67">
        <f t="shared" si="7"/>
        <v>16.380000000000003</v>
      </c>
      <c r="AC144" s="17"/>
      <c r="AD144" s="17"/>
      <c r="AE144" s="13">
        <v>7.79</v>
      </c>
      <c r="AF144" s="16" t="s">
        <v>1570</v>
      </c>
      <c r="AG144" s="16" t="s">
        <v>1927</v>
      </c>
      <c r="AH144" s="28">
        <v>42711</v>
      </c>
      <c r="AI144" s="16">
        <v>50.5</v>
      </c>
      <c r="AJ144" s="24" t="s">
        <v>2406</v>
      </c>
      <c r="AK144" s="17" t="s">
        <v>2407</v>
      </c>
      <c r="AL144" s="17"/>
      <c r="AM144" s="22"/>
      <c r="AN144" s="70"/>
      <c r="AO144" s="17"/>
      <c r="AP144" s="16"/>
      <c r="AQ144" s="16">
        <v>456</v>
      </c>
    </row>
    <row r="145" spans="1:50" ht="17.25" customHeight="1" x14ac:dyDescent="0.3">
      <c r="A145" s="59" t="s">
        <v>352</v>
      </c>
      <c r="B145" s="16">
        <f t="shared" si="8"/>
        <v>11</v>
      </c>
      <c r="C145" s="61" t="s">
        <v>4507</v>
      </c>
      <c r="D145" s="17" t="s">
        <v>2408</v>
      </c>
      <c r="E145" s="17" t="s">
        <v>1789</v>
      </c>
      <c r="F145" s="16" t="s">
        <v>42</v>
      </c>
      <c r="G145" s="16"/>
      <c r="H145" s="28">
        <v>34554</v>
      </c>
      <c r="I145" s="17" t="s">
        <v>144</v>
      </c>
      <c r="J145" s="28"/>
      <c r="K145" s="25" t="s">
        <v>2409</v>
      </c>
      <c r="L145" s="17" t="s">
        <v>2255</v>
      </c>
      <c r="M145" s="62" t="s">
        <v>1566</v>
      </c>
      <c r="N145" s="77" t="s">
        <v>534</v>
      </c>
      <c r="O145" s="62"/>
      <c r="P145" s="62" t="str">
        <f>VLOOKUP(N145,[1]Sheet2!$C:$E,3,0)</f>
        <v>0109</v>
      </c>
      <c r="Q145" s="63">
        <v>12</v>
      </c>
      <c r="R145" s="62"/>
      <c r="S145" s="17" t="s">
        <v>1568</v>
      </c>
      <c r="T145" s="64">
        <v>4.83</v>
      </c>
      <c r="U145" s="17" t="s">
        <v>1569</v>
      </c>
      <c r="V145" s="64">
        <v>5.46</v>
      </c>
      <c r="W145" s="64">
        <f t="shared" si="6"/>
        <v>10.29</v>
      </c>
      <c r="X145" s="17" t="s">
        <v>20</v>
      </c>
      <c r="Y145" s="64">
        <v>5.54</v>
      </c>
      <c r="Z145" s="62" t="s">
        <v>29</v>
      </c>
      <c r="AA145" s="64">
        <v>76.3</v>
      </c>
      <c r="AB145" s="67">
        <f t="shared" si="7"/>
        <v>15.829999999999998</v>
      </c>
      <c r="AC145" s="17"/>
      <c r="AD145" s="17"/>
      <c r="AE145" s="13">
        <v>7.87</v>
      </c>
      <c r="AF145" s="16" t="s">
        <v>29</v>
      </c>
      <c r="AG145" s="16"/>
      <c r="AH145" s="28"/>
      <c r="AI145" s="74"/>
      <c r="AJ145" s="24" t="s">
        <v>2410</v>
      </c>
      <c r="AK145" s="17" t="s">
        <v>2411</v>
      </c>
      <c r="AL145" s="17" t="s">
        <v>2412</v>
      </c>
      <c r="AM145" s="22" t="s">
        <v>2413</v>
      </c>
      <c r="AN145" s="70">
        <v>40968</v>
      </c>
      <c r="AO145" s="17" t="s">
        <v>144</v>
      </c>
      <c r="AP145" s="16"/>
      <c r="AQ145" s="16">
        <v>486</v>
      </c>
    </row>
    <row r="146" spans="1:50" ht="17.25" customHeight="1" x14ac:dyDescent="0.3">
      <c r="A146" s="59" t="s">
        <v>360</v>
      </c>
      <c r="B146" s="16">
        <f t="shared" si="8"/>
        <v>12</v>
      </c>
      <c r="C146" s="61" t="s">
        <v>4508</v>
      </c>
      <c r="D146" s="17" t="s">
        <v>2414</v>
      </c>
      <c r="E146" s="17" t="s">
        <v>1409</v>
      </c>
      <c r="F146" s="16"/>
      <c r="G146" s="16"/>
      <c r="H146" s="28">
        <v>34546</v>
      </c>
      <c r="I146" s="17" t="s">
        <v>26</v>
      </c>
      <c r="J146" s="28">
        <v>34497</v>
      </c>
      <c r="K146" s="25" t="s">
        <v>2415</v>
      </c>
      <c r="L146" s="17" t="s">
        <v>2167</v>
      </c>
      <c r="M146" s="62" t="s">
        <v>1566</v>
      </c>
      <c r="N146" s="77" t="s">
        <v>534</v>
      </c>
      <c r="O146" s="62"/>
      <c r="P146" s="62" t="str">
        <f>VLOOKUP(N146,[1]Sheet2!$C:$E,3,0)</f>
        <v>0109</v>
      </c>
      <c r="Q146" s="63">
        <v>12</v>
      </c>
      <c r="R146" s="62"/>
      <c r="S146" s="17" t="s">
        <v>1568</v>
      </c>
      <c r="T146" s="64">
        <v>5.04</v>
      </c>
      <c r="U146" s="17" t="s">
        <v>1569</v>
      </c>
      <c r="V146" s="64">
        <v>5.65</v>
      </c>
      <c r="W146" s="64">
        <f t="shared" si="6"/>
        <v>10.690000000000001</v>
      </c>
      <c r="X146" s="17" t="s">
        <v>20</v>
      </c>
      <c r="Y146" s="64">
        <v>6.08</v>
      </c>
      <c r="Z146" s="62" t="s">
        <v>29</v>
      </c>
      <c r="AA146" s="64">
        <v>87.5</v>
      </c>
      <c r="AB146" s="67">
        <f t="shared" si="7"/>
        <v>16.770000000000003</v>
      </c>
      <c r="AC146" s="17"/>
      <c r="AD146" s="17"/>
      <c r="AE146" s="13">
        <v>7.77</v>
      </c>
      <c r="AF146" s="16" t="s">
        <v>29</v>
      </c>
      <c r="AG146" s="16"/>
      <c r="AH146" s="28"/>
      <c r="AI146" s="74"/>
      <c r="AJ146" s="24" t="s">
        <v>2416</v>
      </c>
      <c r="AK146" s="17" t="s">
        <v>2417</v>
      </c>
      <c r="AL146" s="17"/>
      <c r="AM146" s="22"/>
      <c r="AN146" s="70"/>
      <c r="AO146" s="17"/>
      <c r="AP146" s="16"/>
      <c r="AQ146" s="16">
        <v>425</v>
      </c>
    </row>
    <row r="147" spans="1:50" ht="17.25" customHeight="1" x14ac:dyDescent="0.25">
      <c r="A147" s="59" t="s">
        <v>369</v>
      </c>
      <c r="B147" s="60">
        <v>1</v>
      </c>
      <c r="C147" s="61" t="s">
        <v>4509</v>
      </c>
      <c r="D147" s="17" t="s">
        <v>563</v>
      </c>
      <c r="E147" s="17" t="s">
        <v>1913</v>
      </c>
      <c r="F147" s="16"/>
      <c r="G147" s="16"/>
      <c r="H147" s="28">
        <v>34327</v>
      </c>
      <c r="I147" s="21" t="s">
        <v>51</v>
      </c>
      <c r="J147" s="18"/>
      <c r="K147" s="25" t="s">
        <v>2418</v>
      </c>
      <c r="L147" s="21" t="s">
        <v>1565</v>
      </c>
      <c r="M147" s="62" t="s">
        <v>1566</v>
      </c>
      <c r="N147" s="62" t="s">
        <v>536</v>
      </c>
      <c r="O147" s="79" t="s">
        <v>2419</v>
      </c>
      <c r="P147" s="62" t="str">
        <f>VLOOKUP(N147,[1]Sheet2!$C:$E,3,0)</f>
        <v>0101</v>
      </c>
      <c r="Q147" s="80">
        <v>13</v>
      </c>
      <c r="R147" s="62"/>
      <c r="S147" s="17" t="s">
        <v>1568</v>
      </c>
      <c r="T147" s="64">
        <v>5.83</v>
      </c>
      <c r="U147" s="17" t="s">
        <v>1569</v>
      </c>
      <c r="V147" s="64">
        <v>6.04</v>
      </c>
      <c r="W147" s="64">
        <f t="shared" si="6"/>
        <v>11.870000000000001</v>
      </c>
      <c r="X147" s="17" t="s">
        <v>20</v>
      </c>
      <c r="Y147" s="64">
        <v>6.17</v>
      </c>
      <c r="Z147" s="62" t="s">
        <v>29</v>
      </c>
      <c r="AA147" s="64">
        <v>63.8</v>
      </c>
      <c r="AB147" s="67">
        <f t="shared" si="7"/>
        <v>18.04</v>
      </c>
      <c r="AC147" s="17"/>
      <c r="AD147" s="17"/>
      <c r="AE147" s="13">
        <v>7.37</v>
      </c>
      <c r="AF147" s="16" t="s">
        <v>29</v>
      </c>
      <c r="AG147" s="16"/>
      <c r="AH147" s="28"/>
      <c r="AI147" s="68"/>
      <c r="AJ147" s="24" t="s">
        <v>2420</v>
      </c>
      <c r="AK147" s="69" t="s">
        <v>2421</v>
      </c>
      <c r="AL147" s="16" t="s">
        <v>2422</v>
      </c>
      <c r="AM147" s="22"/>
      <c r="AN147" s="70"/>
      <c r="AO147" s="17"/>
      <c r="AP147" s="16"/>
      <c r="AQ147" s="16">
        <v>289</v>
      </c>
    </row>
    <row r="148" spans="1:50" ht="17.25" customHeight="1" x14ac:dyDescent="0.25">
      <c r="A148" s="59" t="s">
        <v>378</v>
      </c>
      <c r="B148" s="16">
        <f t="shared" si="8"/>
        <v>2</v>
      </c>
      <c r="C148" s="61" t="s">
        <v>4510</v>
      </c>
      <c r="D148" s="17" t="s">
        <v>2423</v>
      </c>
      <c r="E148" s="17" t="s">
        <v>1696</v>
      </c>
      <c r="F148" s="16" t="s">
        <v>42</v>
      </c>
      <c r="G148" s="16"/>
      <c r="H148" s="28">
        <v>34646</v>
      </c>
      <c r="I148" s="17" t="s">
        <v>140</v>
      </c>
      <c r="J148" s="28"/>
      <c r="K148" s="25" t="s">
        <v>2424</v>
      </c>
      <c r="L148" s="17" t="s">
        <v>1565</v>
      </c>
      <c r="M148" s="62" t="s">
        <v>1566</v>
      </c>
      <c r="N148" s="62" t="s">
        <v>536</v>
      </c>
      <c r="O148" s="62"/>
      <c r="P148" s="62" t="str">
        <f>VLOOKUP(N148,[1]Sheet2!$C:$E,3,0)</f>
        <v>0101</v>
      </c>
      <c r="Q148" s="80">
        <v>13</v>
      </c>
      <c r="R148" s="62"/>
      <c r="S148" s="17" t="s">
        <v>1568</v>
      </c>
      <c r="T148" s="64">
        <v>5.48</v>
      </c>
      <c r="U148" s="17" t="s">
        <v>1569</v>
      </c>
      <c r="V148" s="64">
        <v>6.4</v>
      </c>
      <c r="W148" s="64">
        <f t="shared" si="6"/>
        <v>11.88</v>
      </c>
      <c r="X148" s="17" t="s">
        <v>20</v>
      </c>
      <c r="Y148" s="64">
        <v>6.42</v>
      </c>
      <c r="Z148" s="17" t="s">
        <v>32</v>
      </c>
      <c r="AA148" s="66" t="s">
        <v>32</v>
      </c>
      <c r="AB148" s="67">
        <f t="shared" si="7"/>
        <v>18.3</v>
      </c>
      <c r="AC148" s="17"/>
      <c r="AD148" s="17"/>
      <c r="AE148" s="13">
        <v>8.0299999999999994</v>
      </c>
      <c r="AF148" s="16" t="s">
        <v>1570</v>
      </c>
      <c r="AG148" s="16" t="s">
        <v>2117</v>
      </c>
      <c r="AH148" s="28">
        <v>43174</v>
      </c>
      <c r="AI148" s="74" t="s">
        <v>2425</v>
      </c>
      <c r="AJ148" s="24" t="s">
        <v>2426</v>
      </c>
      <c r="AK148" s="17" t="s">
        <v>2427</v>
      </c>
      <c r="AL148" s="17" t="s">
        <v>2428</v>
      </c>
      <c r="AM148" s="22" t="s">
        <v>2429</v>
      </c>
      <c r="AN148" s="70">
        <v>40343</v>
      </c>
      <c r="AO148" s="17" t="s">
        <v>140</v>
      </c>
      <c r="AP148" s="16"/>
      <c r="AQ148" s="16">
        <v>260</v>
      </c>
    </row>
    <row r="149" spans="1:50" ht="17.25" customHeight="1" x14ac:dyDescent="0.25">
      <c r="A149" s="59" t="s">
        <v>385</v>
      </c>
      <c r="B149" s="16">
        <f t="shared" si="8"/>
        <v>3</v>
      </c>
      <c r="C149" s="61" t="s">
        <v>4511</v>
      </c>
      <c r="D149" s="17" t="s">
        <v>2430</v>
      </c>
      <c r="E149" s="17" t="s">
        <v>2431</v>
      </c>
      <c r="F149" s="16" t="s">
        <v>42</v>
      </c>
      <c r="G149" s="16"/>
      <c r="H149" s="28">
        <v>34380</v>
      </c>
      <c r="I149" s="17" t="s">
        <v>80</v>
      </c>
      <c r="J149" s="28"/>
      <c r="K149" s="25" t="s">
        <v>2432</v>
      </c>
      <c r="L149" s="17" t="s">
        <v>1565</v>
      </c>
      <c r="M149" s="62" t="s">
        <v>1566</v>
      </c>
      <c r="N149" s="62" t="s">
        <v>536</v>
      </c>
      <c r="O149" s="62"/>
      <c r="P149" s="62" t="str">
        <f>VLOOKUP(N149,[1]Sheet2!$C:$E,3,0)</f>
        <v>0101</v>
      </c>
      <c r="Q149" s="80">
        <v>13</v>
      </c>
      <c r="R149" s="62"/>
      <c r="S149" s="17" t="s">
        <v>1568</v>
      </c>
      <c r="T149" s="64">
        <v>5.0599999999999996</v>
      </c>
      <c r="U149" s="17" t="s">
        <v>1569</v>
      </c>
      <c r="V149" s="64">
        <v>6.5</v>
      </c>
      <c r="W149" s="64">
        <f t="shared" si="6"/>
        <v>11.559999999999999</v>
      </c>
      <c r="X149" s="17" t="s">
        <v>20</v>
      </c>
      <c r="Y149" s="64">
        <v>6.69</v>
      </c>
      <c r="Z149" s="65" t="s">
        <v>32</v>
      </c>
      <c r="AA149" s="66" t="s">
        <v>32</v>
      </c>
      <c r="AB149" s="67">
        <f t="shared" si="7"/>
        <v>18.25</v>
      </c>
      <c r="AC149" s="17"/>
      <c r="AD149" s="17"/>
      <c r="AE149" s="13">
        <v>7.69</v>
      </c>
      <c r="AF149" s="16" t="s">
        <v>1570</v>
      </c>
      <c r="AG149" s="16" t="s">
        <v>1571</v>
      </c>
      <c r="AH149" s="28">
        <v>43264</v>
      </c>
      <c r="AI149" s="16">
        <v>530</v>
      </c>
      <c r="AJ149" s="24" t="s">
        <v>2433</v>
      </c>
      <c r="AK149" s="17" t="s">
        <v>2434</v>
      </c>
      <c r="AL149" s="17"/>
      <c r="AM149" s="22"/>
      <c r="AN149" s="70"/>
      <c r="AO149" s="17"/>
      <c r="AP149" s="16"/>
      <c r="AQ149" s="16">
        <v>264</v>
      </c>
    </row>
    <row r="150" spans="1:50" ht="17.25" customHeight="1" x14ac:dyDescent="0.25">
      <c r="A150" s="59" t="s">
        <v>392</v>
      </c>
      <c r="B150" s="60">
        <v>1</v>
      </c>
      <c r="C150" s="61" t="s">
        <v>4512</v>
      </c>
      <c r="D150" s="17" t="s">
        <v>2435</v>
      </c>
      <c r="E150" s="17" t="s">
        <v>29</v>
      </c>
      <c r="F150" s="16"/>
      <c r="G150" s="16"/>
      <c r="H150" s="28">
        <v>34434</v>
      </c>
      <c r="I150" s="17" t="s">
        <v>31</v>
      </c>
      <c r="J150" s="28"/>
      <c r="K150" s="25" t="s">
        <v>2436</v>
      </c>
      <c r="L150" s="17" t="s">
        <v>1565</v>
      </c>
      <c r="M150" s="62" t="s">
        <v>1566</v>
      </c>
      <c r="N150" s="62" t="s">
        <v>28</v>
      </c>
      <c r="O150" s="87" t="s">
        <v>2437</v>
      </c>
      <c r="P150" s="62" t="str">
        <f>VLOOKUP(N150,[1]Sheet2!$C:$E,3,0)</f>
        <v>0104</v>
      </c>
      <c r="Q150" s="80">
        <v>14</v>
      </c>
      <c r="R150" s="62"/>
      <c r="S150" s="17" t="s">
        <v>1568</v>
      </c>
      <c r="T150" s="64">
        <v>5.54</v>
      </c>
      <c r="U150" s="17" t="s">
        <v>1569</v>
      </c>
      <c r="V150" s="64">
        <v>6.33</v>
      </c>
      <c r="W150" s="64">
        <f t="shared" si="6"/>
        <v>11.870000000000001</v>
      </c>
      <c r="X150" s="17" t="s">
        <v>20</v>
      </c>
      <c r="Y150" s="64">
        <v>5.96</v>
      </c>
      <c r="Z150" s="65" t="s">
        <v>32</v>
      </c>
      <c r="AA150" s="66" t="s">
        <v>32</v>
      </c>
      <c r="AB150" s="67">
        <f t="shared" si="7"/>
        <v>17.830000000000002</v>
      </c>
      <c r="AC150" s="17"/>
      <c r="AD150" s="17"/>
      <c r="AE150" s="13">
        <v>7.77</v>
      </c>
      <c r="AF150" s="16" t="s">
        <v>1570</v>
      </c>
      <c r="AG150" s="16" t="s">
        <v>1571</v>
      </c>
      <c r="AH150" s="28">
        <v>43142</v>
      </c>
      <c r="AI150" s="16">
        <v>745</v>
      </c>
      <c r="AJ150" s="19" t="s">
        <v>2438</v>
      </c>
      <c r="AK150" s="17" t="s">
        <v>2439</v>
      </c>
      <c r="AL150" s="17" t="s">
        <v>2440</v>
      </c>
      <c r="AM150" s="22" t="s">
        <v>2441</v>
      </c>
      <c r="AN150" s="70">
        <v>42206</v>
      </c>
      <c r="AO150" s="17" t="s">
        <v>31</v>
      </c>
      <c r="AP150" s="16"/>
      <c r="AQ150" s="16">
        <v>312</v>
      </c>
    </row>
    <row r="151" spans="1:50" ht="17.25" customHeight="1" x14ac:dyDescent="0.25">
      <c r="A151" s="59" t="s">
        <v>401</v>
      </c>
      <c r="B151" s="16">
        <f t="shared" si="8"/>
        <v>2</v>
      </c>
      <c r="C151" s="61" t="s">
        <v>4513</v>
      </c>
      <c r="D151" s="17" t="s">
        <v>2442</v>
      </c>
      <c r="E151" s="17" t="s">
        <v>29</v>
      </c>
      <c r="F151" s="16"/>
      <c r="G151" s="16"/>
      <c r="H151" s="28">
        <v>34044</v>
      </c>
      <c r="I151" s="17" t="s">
        <v>140</v>
      </c>
      <c r="J151" s="28"/>
      <c r="K151" s="25" t="s">
        <v>2443</v>
      </c>
      <c r="L151" s="17" t="s">
        <v>2181</v>
      </c>
      <c r="M151" s="62" t="s">
        <v>1566</v>
      </c>
      <c r="N151" s="62" t="s">
        <v>28</v>
      </c>
      <c r="O151" s="62"/>
      <c r="P151" s="62" t="str">
        <f>VLOOKUP(N151,[1]Sheet2!$C:$E,3,0)</f>
        <v>0104</v>
      </c>
      <c r="Q151" s="80">
        <v>14</v>
      </c>
      <c r="R151" s="62" t="s">
        <v>1583</v>
      </c>
      <c r="S151" s="17" t="s">
        <v>1568</v>
      </c>
      <c r="T151" s="64">
        <v>5.38</v>
      </c>
      <c r="U151" s="17" t="s">
        <v>1569</v>
      </c>
      <c r="V151" s="64">
        <v>6.23</v>
      </c>
      <c r="W151" s="64">
        <f t="shared" si="6"/>
        <v>11.61</v>
      </c>
      <c r="X151" s="17" t="s">
        <v>20</v>
      </c>
      <c r="Y151" s="64">
        <v>5.69</v>
      </c>
      <c r="Z151" s="62" t="s">
        <v>29</v>
      </c>
      <c r="AA151" s="64">
        <v>75</v>
      </c>
      <c r="AB151" s="67">
        <f t="shared" si="7"/>
        <v>17.3</v>
      </c>
      <c r="AC151" s="17"/>
      <c r="AD151" s="17"/>
      <c r="AE151" s="13">
        <v>7.99</v>
      </c>
      <c r="AF151" s="16" t="s">
        <v>29</v>
      </c>
      <c r="AG151" s="16"/>
      <c r="AH151" s="28"/>
      <c r="AI151" s="74"/>
      <c r="AJ151" s="24" t="s">
        <v>2444</v>
      </c>
      <c r="AK151" s="17" t="s">
        <v>2445</v>
      </c>
      <c r="AL151" s="17" t="s">
        <v>2446</v>
      </c>
      <c r="AM151" s="22" t="s">
        <v>2447</v>
      </c>
      <c r="AN151" s="70">
        <v>40515</v>
      </c>
      <c r="AO151" s="17" t="s">
        <v>140</v>
      </c>
      <c r="AP151" s="16"/>
      <c r="AQ151" s="16">
        <v>376</v>
      </c>
    </row>
    <row r="152" spans="1:50" ht="17.25" customHeight="1" x14ac:dyDescent="0.25">
      <c r="A152" s="59" t="s">
        <v>410</v>
      </c>
      <c r="B152" s="16">
        <f t="shared" si="8"/>
        <v>3</v>
      </c>
      <c r="C152" s="61" t="s">
        <v>4514</v>
      </c>
      <c r="D152" s="17" t="s">
        <v>2448</v>
      </c>
      <c r="E152" s="17" t="s">
        <v>2449</v>
      </c>
      <c r="F152" s="16"/>
      <c r="G152" s="16"/>
      <c r="H152" s="28">
        <v>34479</v>
      </c>
      <c r="I152" s="17" t="s">
        <v>38</v>
      </c>
      <c r="J152" s="28">
        <v>34479</v>
      </c>
      <c r="K152" s="25" t="s">
        <v>2450</v>
      </c>
      <c r="L152" s="17" t="s">
        <v>1565</v>
      </c>
      <c r="M152" s="62" t="s">
        <v>1566</v>
      </c>
      <c r="N152" s="62" t="s">
        <v>28</v>
      </c>
      <c r="O152" s="62"/>
      <c r="P152" s="62" t="str">
        <f>VLOOKUP(N152,[1]Sheet2!$C:$E,3,0)</f>
        <v>0104</v>
      </c>
      <c r="Q152" s="80">
        <v>14</v>
      </c>
      <c r="R152" s="62" t="s">
        <v>1770</v>
      </c>
      <c r="S152" s="17" t="s">
        <v>1568</v>
      </c>
      <c r="T152" s="64">
        <v>4.92</v>
      </c>
      <c r="U152" s="17" t="s">
        <v>1569</v>
      </c>
      <c r="V152" s="64">
        <v>7.25</v>
      </c>
      <c r="W152" s="64">
        <f t="shared" si="6"/>
        <v>12.17</v>
      </c>
      <c r="X152" s="17" t="s">
        <v>20</v>
      </c>
      <c r="Y152" s="64">
        <v>6.5</v>
      </c>
      <c r="Z152" s="62" t="s">
        <v>29</v>
      </c>
      <c r="AA152" s="64">
        <v>67.5</v>
      </c>
      <c r="AB152" s="67">
        <f t="shared" si="7"/>
        <v>18.670000000000002</v>
      </c>
      <c r="AC152" s="17"/>
      <c r="AD152" s="17"/>
      <c r="AE152" s="13">
        <v>6.91</v>
      </c>
      <c r="AF152" s="16" t="s">
        <v>29</v>
      </c>
      <c r="AG152" s="16"/>
      <c r="AH152" s="28"/>
      <c r="AI152" s="74"/>
      <c r="AJ152" s="24" t="s">
        <v>2451</v>
      </c>
      <c r="AK152" s="17" t="s">
        <v>2452</v>
      </c>
      <c r="AL152" s="17"/>
      <c r="AM152" s="22"/>
      <c r="AN152" s="70"/>
      <c r="AO152" s="17"/>
      <c r="AP152" s="16"/>
      <c r="AQ152" s="16">
        <v>230</v>
      </c>
    </row>
    <row r="153" spans="1:50" ht="17.25" customHeight="1" x14ac:dyDescent="0.25">
      <c r="A153" s="59" t="s">
        <v>419</v>
      </c>
      <c r="B153" s="16">
        <f t="shared" si="8"/>
        <v>4</v>
      </c>
      <c r="C153" s="61" t="s">
        <v>4515</v>
      </c>
      <c r="D153" s="17" t="s">
        <v>2453</v>
      </c>
      <c r="E153" s="17" t="s">
        <v>2454</v>
      </c>
      <c r="F153" s="16"/>
      <c r="G153" s="16"/>
      <c r="H153" s="28">
        <v>34531</v>
      </c>
      <c r="I153" s="17" t="s">
        <v>51</v>
      </c>
      <c r="J153" s="28"/>
      <c r="K153" s="25" t="s">
        <v>2455</v>
      </c>
      <c r="L153" s="17" t="s">
        <v>1565</v>
      </c>
      <c r="M153" s="62" t="s">
        <v>1566</v>
      </c>
      <c r="N153" s="62" t="s">
        <v>28</v>
      </c>
      <c r="O153" s="62"/>
      <c r="P153" s="62" t="str">
        <f>VLOOKUP(N153,[1]Sheet2!$C:$E,3,0)</f>
        <v>0104</v>
      </c>
      <c r="Q153" s="80">
        <v>14</v>
      </c>
      <c r="R153" s="62" t="s">
        <v>1770</v>
      </c>
      <c r="S153" s="17" t="s">
        <v>1568</v>
      </c>
      <c r="T153" s="64">
        <v>6.31</v>
      </c>
      <c r="U153" s="17" t="s">
        <v>1569</v>
      </c>
      <c r="V153" s="64">
        <v>5.38</v>
      </c>
      <c r="W153" s="64">
        <f t="shared" si="6"/>
        <v>11.69</v>
      </c>
      <c r="X153" s="17" t="s">
        <v>20</v>
      </c>
      <c r="Y153" s="64">
        <v>6.56</v>
      </c>
      <c r="Z153" s="62" t="s">
        <v>29</v>
      </c>
      <c r="AA153" s="64">
        <v>71.3</v>
      </c>
      <c r="AB153" s="67">
        <f t="shared" si="7"/>
        <v>18.25</v>
      </c>
      <c r="AC153" s="17"/>
      <c r="AD153" s="17"/>
      <c r="AE153" s="13">
        <v>7.53</v>
      </c>
      <c r="AF153" s="16" t="s">
        <v>29</v>
      </c>
      <c r="AG153" s="16"/>
      <c r="AH153" s="28"/>
      <c r="AI153" s="74"/>
      <c r="AJ153" s="24" t="s">
        <v>2456</v>
      </c>
      <c r="AK153" s="17" t="s">
        <v>2457</v>
      </c>
      <c r="AL153" s="16" t="s">
        <v>2458</v>
      </c>
      <c r="AM153" s="22" t="s">
        <v>2459</v>
      </c>
      <c r="AN153" s="70">
        <v>42643</v>
      </c>
      <c r="AO153" s="17" t="s">
        <v>43</v>
      </c>
      <c r="AP153" s="16"/>
      <c r="AQ153" s="16">
        <v>265</v>
      </c>
    </row>
    <row r="154" spans="1:50" ht="17.25" customHeight="1" x14ac:dyDescent="0.25">
      <c r="A154" s="59" t="s">
        <v>428</v>
      </c>
      <c r="B154" s="16">
        <f t="shared" si="8"/>
        <v>5</v>
      </c>
      <c r="C154" s="61" t="s">
        <v>4516</v>
      </c>
      <c r="D154" s="17" t="s">
        <v>2460</v>
      </c>
      <c r="E154" s="17" t="s">
        <v>2461</v>
      </c>
      <c r="F154" s="16"/>
      <c r="G154" s="16" t="s">
        <v>25</v>
      </c>
      <c r="H154" s="28">
        <v>34639</v>
      </c>
      <c r="I154" s="17" t="s">
        <v>43</v>
      </c>
      <c r="J154" s="28"/>
      <c r="K154" s="25" t="s">
        <v>2462</v>
      </c>
      <c r="L154" s="17" t="s">
        <v>2181</v>
      </c>
      <c r="M154" s="62" t="s">
        <v>1566</v>
      </c>
      <c r="N154" s="62" t="s">
        <v>28</v>
      </c>
      <c r="O154" s="62"/>
      <c r="P154" s="62" t="str">
        <f>VLOOKUP(N154,[1]Sheet2!$C:$E,3,0)</f>
        <v>0104</v>
      </c>
      <c r="Q154" s="80">
        <v>14</v>
      </c>
      <c r="R154" s="62"/>
      <c r="S154" s="17" t="s">
        <v>1568</v>
      </c>
      <c r="T154" s="64">
        <v>5.5</v>
      </c>
      <c r="U154" s="17" t="s">
        <v>1569</v>
      </c>
      <c r="V154" s="64">
        <v>6.02</v>
      </c>
      <c r="W154" s="64">
        <f t="shared" si="6"/>
        <v>11.52</v>
      </c>
      <c r="X154" s="17" t="s">
        <v>20</v>
      </c>
      <c r="Y154" s="64">
        <v>6.6</v>
      </c>
      <c r="Z154" s="62" t="s">
        <v>29</v>
      </c>
      <c r="AA154" s="64">
        <v>83.800000000000011</v>
      </c>
      <c r="AB154" s="67">
        <f t="shared" si="7"/>
        <v>18.119999999999997</v>
      </c>
      <c r="AC154" s="17"/>
      <c r="AD154" s="17"/>
      <c r="AE154" s="13">
        <v>7.86</v>
      </c>
      <c r="AF154" s="16" t="s">
        <v>29</v>
      </c>
      <c r="AG154" s="16"/>
      <c r="AH154" s="28"/>
      <c r="AI154" s="74"/>
      <c r="AJ154" s="24" t="s">
        <v>2463</v>
      </c>
      <c r="AK154" s="17" t="s">
        <v>2464</v>
      </c>
      <c r="AL154" s="17" t="s">
        <v>2465</v>
      </c>
      <c r="AM154" s="22" t="s">
        <v>2466</v>
      </c>
      <c r="AN154" s="70">
        <v>40506</v>
      </c>
      <c r="AO154" s="17" t="s">
        <v>43</v>
      </c>
      <c r="AP154" s="16"/>
      <c r="AQ154" s="16">
        <v>377</v>
      </c>
    </row>
    <row r="155" spans="1:50" s="78" customFormat="1" ht="17.25" customHeight="1" x14ac:dyDescent="0.25">
      <c r="A155" s="59" t="s">
        <v>437</v>
      </c>
      <c r="B155" s="16">
        <f t="shared" si="8"/>
        <v>6</v>
      </c>
      <c r="C155" s="61" t="s">
        <v>4517</v>
      </c>
      <c r="D155" s="17" t="s">
        <v>2467</v>
      </c>
      <c r="E155" s="17" t="s">
        <v>1576</v>
      </c>
      <c r="F155" s="16"/>
      <c r="G155" s="16"/>
      <c r="H155" s="28">
        <v>34624</v>
      </c>
      <c r="I155" s="17" t="s">
        <v>38</v>
      </c>
      <c r="J155" s="28"/>
      <c r="K155" s="25" t="s">
        <v>2468</v>
      </c>
      <c r="L155" s="17" t="s">
        <v>1565</v>
      </c>
      <c r="M155" s="62" t="s">
        <v>1566</v>
      </c>
      <c r="N155" s="62" t="s">
        <v>28</v>
      </c>
      <c r="O155" s="62"/>
      <c r="P155" s="62" t="str">
        <f>VLOOKUP(N155,[1]Sheet2!$C:$E,3,0)</f>
        <v>0104</v>
      </c>
      <c r="Q155" s="80">
        <v>14</v>
      </c>
      <c r="R155" s="62"/>
      <c r="S155" s="17" t="s">
        <v>1568</v>
      </c>
      <c r="T155" s="64">
        <v>5.63</v>
      </c>
      <c r="U155" s="17" t="s">
        <v>1569</v>
      </c>
      <c r="V155" s="64">
        <v>6.75</v>
      </c>
      <c r="W155" s="64">
        <f t="shared" si="6"/>
        <v>12.379999999999999</v>
      </c>
      <c r="X155" s="17" t="s">
        <v>20</v>
      </c>
      <c r="Y155" s="64">
        <v>6.25</v>
      </c>
      <c r="Z155" s="65" t="s">
        <v>32</v>
      </c>
      <c r="AA155" s="66" t="s">
        <v>32</v>
      </c>
      <c r="AB155" s="67">
        <f t="shared" si="7"/>
        <v>18.63</v>
      </c>
      <c r="AC155" s="17"/>
      <c r="AD155" s="17"/>
      <c r="AE155" s="13">
        <v>7.7</v>
      </c>
      <c r="AF155" s="16" t="s">
        <v>1570</v>
      </c>
      <c r="AG155" s="16" t="s">
        <v>1571</v>
      </c>
      <c r="AH155" s="28">
        <v>43185</v>
      </c>
      <c r="AI155" s="16">
        <v>500</v>
      </c>
      <c r="AJ155" s="19" t="s">
        <v>2469</v>
      </c>
      <c r="AK155" s="17" t="s">
        <v>2470</v>
      </c>
      <c r="AL155" s="17" t="s">
        <v>2471</v>
      </c>
      <c r="AM155" s="22" t="s">
        <v>2472</v>
      </c>
      <c r="AN155" s="70">
        <v>43153</v>
      </c>
      <c r="AO155" s="17" t="s">
        <v>38</v>
      </c>
      <c r="AP155" s="16"/>
      <c r="AQ155" s="16">
        <v>287</v>
      </c>
      <c r="AR155" s="51"/>
      <c r="AS155" s="51"/>
      <c r="AT155" s="51"/>
      <c r="AU155" s="51"/>
      <c r="AV155" s="51"/>
      <c r="AW155" s="51"/>
      <c r="AX155" s="51"/>
    </row>
    <row r="156" spans="1:50" s="78" customFormat="1" ht="17.25" customHeight="1" x14ac:dyDescent="0.25">
      <c r="A156" s="59" t="s">
        <v>444</v>
      </c>
      <c r="B156" s="16">
        <f t="shared" si="8"/>
        <v>7</v>
      </c>
      <c r="C156" s="61" t="s">
        <v>4518</v>
      </c>
      <c r="D156" s="17" t="s">
        <v>2473</v>
      </c>
      <c r="E156" s="17" t="s">
        <v>2113</v>
      </c>
      <c r="F156" s="16"/>
      <c r="G156" s="16"/>
      <c r="H156" s="28">
        <v>34458</v>
      </c>
      <c r="I156" s="17" t="s">
        <v>43</v>
      </c>
      <c r="J156" s="28"/>
      <c r="K156" s="25" t="s">
        <v>2474</v>
      </c>
      <c r="L156" s="17" t="s">
        <v>1565</v>
      </c>
      <c r="M156" s="62" t="s">
        <v>1566</v>
      </c>
      <c r="N156" s="62" t="s">
        <v>28</v>
      </c>
      <c r="O156" s="62"/>
      <c r="P156" s="62" t="str">
        <f>VLOOKUP(N156,[1]Sheet2!$C:$E,3,0)</f>
        <v>0104</v>
      </c>
      <c r="Q156" s="80">
        <v>14</v>
      </c>
      <c r="R156" s="62" t="s">
        <v>1770</v>
      </c>
      <c r="S156" s="17" t="s">
        <v>1568</v>
      </c>
      <c r="T156" s="64">
        <v>5.63</v>
      </c>
      <c r="U156" s="17" t="s">
        <v>1569</v>
      </c>
      <c r="V156" s="64">
        <v>6.1</v>
      </c>
      <c r="W156" s="64">
        <f t="shared" si="6"/>
        <v>11.73</v>
      </c>
      <c r="X156" s="17" t="s">
        <v>20</v>
      </c>
      <c r="Y156" s="64">
        <v>6.94</v>
      </c>
      <c r="Z156" s="65" t="s">
        <v>32</v>
      </c>
      <c r="AA156" s="66" t="s">
        <v>32</v>
      </c>
      <c r="AB156" s="67">
        <f t="shared" si="7"/>
        <v>18.670000000000002</v>
      </c>
      <c r="AC156" s="17"/>
      <c r="AD156" s="17"/>
      <c r="AE156" s="13">
        <v>7.5</v>
      </c>
      <c r="AF156" s="16" t="s">
        <v>1570</v>
      </c>
      <c r="AG156" s="16" t="s">
        <v>1571</v>
      </c>
      <c r="AH156" s="28">
        <v>43246</v>
      </c>
      <c r="AI156" s="16">
        <v>600</v>
      </c>
      <c r="AJ156" s="24" t="s">
        <v>2475</v>
      </c>
      <c r="AK156" s="17" t="s">
        <v>2476</v>
      </c>
      <c r="AL156" s="17"/>
      <c r="AM156" s="22"/>
      <c r="AN156" s="70"/>
      <c r="AO156" s="17"/>
      <c r="AP156" s="16"/>
      <c r="AQ156" s="16">
        <v>152</v>
      </c>
      <c r="AR156" s="51"/>
      <c r="AS156" s="51"/>
      <c r="AT156" s="51"/>
      <c r="AU156" s="51"/>
      <c r="AV156" s="51"/>
      <c r="AW156" s="51"/>
      <c r="AX156" s="51"/>
    </row>
    <row r="157" spans="1:50" ht="17.25" customHeight="1" x14ac:dyDescent="0.25">
      <c r="A157" s="59" t="s">
        <v>452</v>
      </c>
      <c r="B157" s="16">
        <f t="shared" si="8"/>
        <v>8</v>
      </c>
      <c r="C157" s="61" t="s">
        <v>4519</v>
      </c>
      <c r="D157" s="17" t="s">
        <v>2477</v>
      </c>
      <c r="E157" s="17" t="s">
        <v>2478</v>
      </c>
      <c r="F157" s="16"/>
      <c r="G157" s="16" t="s">
        <v>25</v>
      </c>
      <c r="H157" s="28">
        <v>34354</v>
      </c>
      <c r="I157" s="17" t="s">
        <v>35</v>
      </c>
      <c r="J157" s="28"/>
      <c r="K157" s="25" t="s">
        <v>2479</v>
      </c>
      <c r="L157" s="17" t="s">
        <v>1629</v>
      </c>
      <c r="M157" s="62" t="s">
        <v>1566</v>
      </c>
      <c r="N157" s="62" t="s">
        <v>28</v>
      </c>
      <c r="O157" s="62"/>
      <c r="P157" s="62" t="str">
        <f>VLOOKUP(N157,[1]Sheet2!$C:$E,3,0)</f>
        <v>0104</v>
      </c>
      <c r="Q157" s="80">
        <v>14</v>
      </c>
      <c r="R157" s="62" t="s">
        <v>1583</v>
      </c>
      <c r="S157" s="17" t="s">
        <v>1568</v>
      </c>
      <c r="T157" s="64">
        <v>5.17</v>
      </c>
      <c r="U157" s="17" t="s">
        <v>1569</v>
      </c>
      <c r="V157" s="64">
        <v>6</v>
      </c>
      <c r="W157" s="64">
        <f t="shared" si="6"/>
        <v>11.17</v>
      </c>
      <c r="X157" s="17" t="s">
        <v>20</v>
      </c>
      <c r="Y157" s="64">
        <v>6.13</v>
      </c>
      <c r="Z157" s="62" t="s">
        <v>29</v>
      </c>
      <c r="AA157" s="64">
        <v>83.800000000000011</v>
      </c>
      <c r="AB157" s="67">
        <f t="shared" si="7"/>
        <v>17.3</v>
      </c>
      <c r="AC157" s="17"/>
      <c r="AD157" s="17"/>
      <c r="AE157" s="13">
        <v>7.35</v>
      </c>
      <c r="AF157" s="16" t="s">
        <v>29</v>
      </c>
      <c r="AG157" s="16"/>
      <c r="AH157" s="28"/>
      <c r="AI157" s="74"/>
      <c r="AJ157" s="24" t="s">
        <v>2480</v>
      </c>
      <c r="AK157" s="17" t="s">
        <v>2481</v>
      </c>
      <c r="AL157" s="17" t="s">
        <v>2482</v>
      </c>
      <c r="AM157" s="22" t="s">
        <v>2483</v>
      </c>
      <c r="AN157" s="70">
        <v>39977</v>
      </c>
      <c r="AO157" s="17" t="s">
        <v>35</v>
      </c>
      <c r="AP157" s="16"/>
      <c r="AQ157" s="16">
        <v>247</v>
      </c>
    </row>
    <row r="158" spans="1:50" ht="17.25" customHeight="1" x14ac:dyDescent="0.25">
      <c r="A158" s="59" t="s">
        <v>461</v>
      </c>
      <c r="B158" s="16">
        <f t="shared" si="8"/>
        <v>9</v>
      </c>
      <c r="C158" s="61" t="s">
        <v>4520</v>
      </c>
      <c r="D158" s="17" t="s">
        <v>2484</v>
      </c>
      <c r="E158" s="17" t="s">
        <v>1581</v>
      </c>
      <c r="F158" s="16"/>
      <c r="G158" s="16"/>
      <c r="H158" s="28">
        <v>34437</v>
      </c>
      <c r="I158" s="17" t="s">
        <v>65</v>
      </c>
      <c r="J158" s="28"/>
      <c r="K158" s="25" t="s">
        <v>2485</v>
      </c>
      <c r="L158" s="17" t="s">
        <v>1565</v>
      </c>
      <c r="M158" s="62" t="s">
        <v>1566</v>
      </c>
      <c r="N158" s="62" t="s">
        <v>28</v>
      </c>
      <c r="O158" s="62"/>
      <c r="P158" s="62" t="str">
        <f>VLOOKUP(N158,[1]Sheet2!$C:$E,3,0)</f>
        <v>0104</v>
      </c>
      <c r="Q158" s="80">
        <v>14</v>
      </c>
      <c r="R158" s="62"/>
      <c r="S158" s="17" t="s">
        <v>1568</v>
      </c>
      <c r="T158" s="64">
        <v>5.29</v>
      </c>
      <c r="U158" s="17" t="s">
        <v>1569</v>
      </c>
      <c r="V158" s="64">
        <v>6.71</v>
      </c>
      <c r="W158" s="64">
        <f t="shared" si="6"/>
        <v>12</v>
      </c>
      <c r="X158" s="17" t="s">
        <v>20</v>
      </c>
      <c r="Y158" s="64">
        <v>7.31</v>
      </c>
      <c r="Z158" s="65" t="s">
        <v>32</v>
      </c>
      <c r="AA158" s="66" t="s">
        <v>32</v>
      </c>
      <c r="AB158" s="67">
        <f t="shared" si="7"/>
        <v>19.309999999999999</v>
      </c>
      <c r="AC158" s="17"/>
      <c r="AD158" s="17"/>
      <c r="AE158" s="13">
        <v>7.72</v>
      </c>
      <c r="AF158" s="16" t="s">
        <v>1570</v>
      </c>
      <c r="AG158" s="16" t="s">
        <v>1571</v>
      </c>
      <c r="AH158" s="28">
        <v>42997</v>
      </c>
      <c r="AI158" s="16">
        <v>595</v>
      </c>
      <c r="AJ158" s="24" t="s">
        <v>2486</v>
      </c>
      <c r="AK158" s="17" t="s">
        <v>2487</v>
      </c>
      <c r="AL158" s="17"/>
      <c r="AM158" s="22"/>
      <c r="AN158" s="70"/>
      <c r="AO158" s="17"/>
      <c r="AP158" s="16"/>
      <c r="AQ158" s="16">
        <v>316</v>
      </c>
    </row>
    <row r="159" spans="1:50" ht="17.25" customHeight="1" x14ac:dyDescent="0.25">
      <c r="A159" s="59" t="s">
        <v>469</v>
      </c>
      <c r="B159" s="16">
        <f t="shared" si="8"/>
        <v>10</v>
      </c>
      <c r="C159" s="61" t="s">
        <v>4521</v>
      </c>
      <c r="D159" s="17" t="s">
        <v>2488</v>
      </c>
      <c r="E159" s="17" t="s">
        <v>1581</v>
      </c>
      <c r="F159" s="16"/>
      <c r="G159" s="16"/>
      <c r="H159" s="28">
        <v>34661</v>
      </c>
      <c r="I159" s="17" t="s">
        <v>161</v>
      </c>
      <c r="J159" s="28"/>
      <c r="K159" s="25" t="s">
        <v>2489</v>
      </c>
      <c r="L159" s="17" t="s">
        <v>1565</v>
      </c>
      <c r="M159" s="62" t="s">
        <v>1566</v>
      </c>
      <c r="N159" s="62" t="s">
        <v>28</v>
      </c>
      <c r="O159" s="62"/>
      <c r="P159" s="62" t="str">
        <f>VLOOKUP(N159,[1]Sheet2!$C:$E,3,0)</f>
        <v>0104</v>
      </c>
      <c r="Q159" s="80">
        <v>14</v>
      </c>
      <c r="R159" s="62"/>
      <c r="S159" s="17" t="s">
        <v>1568</v>
      </c>
      <c r="T159" s="64">
        <v>5.23</v>
      </c>
      <c r="U159" s="17" t="s">
        <v>1569</v>
      </c>
      <c r="V159" s="64">
        <v>5.88</v>
      </c>
      <c r="W159" s="64">
        <f t="shared" si="6"/>
        <v>11.11</v>
      </c>
      <c r="X159" s="17" t="s">
        <v>20</v>
      </c>
      <c r="Y159" s="64">
        <v>6.69</v>
      </c>
      <c r="Z159" s="65" t="s">
        <v>32</v>
      </c>
      <c r="AA159" s="66" t="s">
        <v>32</v>
      </c>
      <c r="AB159" s="67">
        <f t="shared" si="7"/>
        <v>17.8</v>
      </c>
      <c r="AC159" s="17"/>
      <c r="AD159" s="17"/>
      <c r="AE159" s="13">
        <v>7.29</v>
      </c>
      <c r="AF159" s="16" t="s">
        <v>1570</v>
      </c>
      <c r="AG159" s="16" t="s">
        <v>1571</v>
      </c>
      <c r="AH159" s="28">
        <v>42956</v>
      </c>
      <c r="AI159" s="16">
        <v>525</v>
      </c>
      <c r="AJ159" s="24" t="s">
        <v>2490</v>
      </c>
      <c r="AK159" s="17" t="s">
        <v>2491</v>
      </c>
      <c r="AL159" s="17"/>
      <c r="AM159" s="22"/>
      <c r="AN159" s="70"/>
      <c r="AO159" s="17"/>
      <c r="AP159" s="16"/>
      <c r="AQ159" s="16">
        <v>215</v>
      </c>
    </row>
    <row r="160" spans="1:50" ht="17.25" customHeight="1" x14ac:dyDescent="0.25">
      <c r="A160" s="59" t="s">
        <v>470</v>
      </c>
      <c r="B160" s="16">
        <f t="shared" si="8"/>
        <v>11</v>
      </c>
      <c r="C160" s="61" t="s">
        <v>4522</v>
      </c>
      <c r="D160" s="17" t="s">
        <v>2492</v>
      </c>
      <c r="E160" s="17" t="s">
        <v>1581</v>
      </c>
      <c r="F160" s="16"/>
      <c r="G160" s="16"/>
      <c r="H160" s="28">
        <v>34656</v>
      </c>
      <c r="I160" s="17" t="s">
        <v>43</v>
      </c>
      <c r="J160" s="28"/>
      <c r="K160" s="25" t="s">
        <v>2493</v>
      </c>
      <c r="L160" s="17" t="s">
        <v>1565</v>
      </c>
      <c r="M160" s="62" t="s">
        <v>1566</v>
      </c>
      <c r="N160" s="62" t="s">
        <v>28</v>
      </c>
      <c r="O160" s="62"/>
      <c r="P160" s="62" t="str">
        <f>VLOOKUP(N160,[1]Sheet2!$C:$E,3,0)</f>
        <v>0104</v>
      </c>
      <c r="Q160" s="80">
        <v>14</v>
      </c>
      <c r="R160" s="62"/>
      <c r="S160" s="17" t="s">
        <v>1568</v>
      </c>
      <c r="T160" s="64">
        <v>5.98</v>
      </c>
      <c r="U160" s="17" t="s">
        <v>1569</v>
      </c>
      <c r="V160" s="64">
        <v>6.02</v>
      </c>
      <c r="W160" s="64">
        <f t="shared" si="6"/>
        <v>12</v>
      </c>
      <c r="X160" s="17" t="s">
        <v>20</v>
      </c>
      <c r="Y160" s="64">
        <v>6.48</v>
      </c>
      <c r="Z160" s="65" t="s">
        <v>32</v>
      </c>
      <c r="AA160" s="66" t="s">
        <v>32</v>
      </c>
      <c r="AB160" s="67">
        <f t="shared" si="7"/>
        <v>18.48</v>
      </c>
      <c r="AC160" s="17"/>
      <c r="AD160" s="17"/>
      <c r="AE160" s="13">
        <v>7.67</v>
      </c>
      <c r="AF160" s="16" t="s">
        <v>1570</v>
      </c>
      <c r="AG160" s="16" t="s">
        <v>1571</v>
      </c>
      <c r="AH160" s="28">
        <v>43230</v>
      </c>
      <c r="AI160" s="16">
        <v>595</v>
      </c>
      <c r="AJ160" s="24" t="s">
        <v>2494</v>
      </c>
      <c r="AK160" s="17" t="s">
        <v>2495</v>
      </c>
      <c r="AL160" s="17" t="s">
        <v>2496</v>
      </c>
      <c r="AM160" s="22" t="s">
        <v>2497</v>
      </c>
      <c r="AN160" s="70">
        <v>40655</v>
      </c>
      <c r="AO160" s="17" t="s">
        <v>43</v>
      </c>
      <c r="AP160" s="16"/>
      <c r="AQ160" s="16">
        <v>282</v>
      </c>
    </row>
    <row r="161" spans="1:43" ht="17.25" customHeight="1" x14ac:dyDescent="0.25">
      <c r="A161" s="59" t="s">
        <v>471</v>
      </c>
      <c r="B161" s="16">
        <f t="shared" si="8"/>
        <v>12</v>
      </c>
      <c r="C161" s="61" t="s">
        <v>4523</v>
      </c>
      <c r="D161" s="17" t="s">
        <v>2498</v>
      </c>
      <c r="E161" s="17" t="s">
        <v>2499</v>
      </c>
      <c r="F161" s="16"/>
      <c r="G161" s="16" t="s">
        <v>25</v>
      </c>
      <c r="H161" s="75">
        <v>34599</v>
      </c>
      <c r="I161" s="17" t="s">
        <v>43</v>
      </c>
      <c r="J161" s="28"/>
      <c r="K161" s="25" t="s">
        <v>2500</v>
      </c>
      <c r="L161" s="17" t="s">
        <v>1565</v>
      </c>
      <c r="M161" s="62" t="s">
        <v>1566</v>
      </c>
      <c r="N161" s="62" t="s">
        <v>28</v>
      </c>
      <c r="O161" s="62"/>
      <c r="P161" s="62" t="str">
        <f>VLOOKUP(N161,[1]Sheet2!$C:$E,3,0)</f>
        <v>0104</v>
      </c>
      <c r="Q161" s="80">
        <v>14</v>
      </c>
      <c r="R161" s="62"/>
      <c r="S161" s="17" t="s">
        <v>1568</v>
      </c>
      <c r="T161" s="64">
        <v>5.21</v>
      </c>
      <c r="U161" s="17" t="s">
        <v>1569</v>
      </c>
      <c r="V161" s="64">
        <v>6.52</v>
      </c>
      <c r="W161" s="64">
        <f t="shared" si="6"/>
        <v>11.73</v>
      </c>
      <c r="X161" s="17" t="s">
        <v>20</v>
      </c>
      <c r="Y161" s="64">
        <v>6.35</v>
      </c>
      <c r="Z161" s="62" t="s">
        <v>29</v>
      </c>
      <c r="AA161" s="64">
        <v>88.800000000000011</v>
      </c>
      <c r="AB161" s="67">
        <f t="shared" si="7"/>
        <v>18.079999999999998</v>
      </c>
      <c r="AC161" s="17"/>
      <c r="AD161" s="17"/>
      <c r="AE161" s="13">
        <v>7.62</v>
      </c>
      <c r="AF161" s="16" t="s">
        <v>29</v>
      </c>
      <c r="AG161" s="16"/>
      <c r="AH161" s="28"/>
      <c r="AI161" s="74"/>
      <c r="AJ161" s="24" t="s">
        <v>2501</v>
      </c>
      <c r="AK161" s="17" t="s">
        <v>2502</v>
      </c>
      <c r="AL161" s="17" t="s">
        <v>2503</v>
      </c>
      <c r="AM161" s="22" t="s">
        <v>2504</v>
      </c>
      <c r="AN161" s="70">
        <v>39578</v>
      </c>
      <c r="AO161" s="17" t="s">
        <v>43</v>
      </c>
      <c r="AP161" s="16"/>
      <c r="AQ161" s="16">
        <v>351</v>
      </c>
    </row>
    <row r="162" spans="1:43" ht="17.25" customHeight="1" x14ac:dyDescent="0.25">
      <c r="A162" s="59" t="s">
        <v>472</v>
      </c>
      <c r="B162" s="16">
        <f t="shared" si="8"/>
        <v>13</v>
      </c>
      <c r="C162" s="61" t="s">
        <v>4524</v>
      </c>
      <c r="D162" s="17" t="s">
        <v>2505</v>
      </c>
      <c r="E162" s="17" t="s">
        <v>2365</v>
      </c>
      <c r="F162" s="16"/>
      <c r="G162" s="16"/>
      <c r="H162" s="28">
        <v>34646</v>
      </c>
      <c r="I162" s="17" t="s">
        <v>1745</v>
      </c>
      <c r="J162" s="28">
        <v>42390</v>
      </c>
      <c r="K162" s="25" t="s">
        <v>2506</v>
      </c>
      <c r="L162" s="17" t="s">
        <v>2255</v>
      </c>
      <c r="M162" s="62" t="s">
        <v>1566</v>
      </c>
      <c r="N162" s="62" t="s">
        <v>28</v>
      </c>
      <c r="O162" s="62"/>
      <c r="P162" s="62" t="str">
        <f>VLOOKUP(N162,[1]Sheet2!$C:$E,3,0)</f>
        <v>0104</v>
      </c>
      <c r="Q162" s="80">
        <v>14</v>
      </c>
      <c r="R162" s="62"/>
      <c r="S162" s="17" t="s">
        <v>1568</v>
      </c>
      <c r="T162" s="64">
        <v>5.67</v>
      </c>
      <c r="U162" s="17" t="s">
        <v>1569</v>
      </c>
      <c r="V162" s="64">
        <v>5.88</v>
      </c>
      <c r="W162" s="64">
        <f t="shared" si="6"/>
        <v>11.55</v>
      </c>
      <c r="X162" s="17" t="s">
        <v>20</v>
      </c>
      <c r="Y162" s="64">
        <v>7.23</v>
      </c>
      <c r="Z162" s="62" t="s">
        <v>29</v>
      </c>
      <c r="AA162" s="64">
        <v>67.5</v>
      </c>
      <c r="AB162" s="67">
        <f t="shared" si="7"/>
        <v>18.78</v>
      </c>
      <c r="AC162" s="17"/>
      <c r="AD162" s="17"/>
      <c r="AE162" s="13">
        <v>7.42</v>
      </c>
      <c r="AF162" s="16" t="s">
        <v>29</v>
      </c>
      <c r="AG162" s="16"/>
      <c r="AH162" s="28"/>
      <c r="AI162" s="74"/>
      <c r="AJ162" s="24" t="s">
        <v>2507</v>
      </c>
      <c r="AK162" s="17" t="s">
        <v>2508</v>
      </c>
      <c r="AL162" s="17"/>
      <c r="AM162" s="22"/>
      <c r="AN162" s="70"/>
      <c r="AO162" s="17"/>
      <c r="AP162" s="16"/>
      <c r="AQ162" s="16">
        <v>235</v>
      </c>
    </row>
    <row r="163" spans="1:43" ht="17.25" customHeight="1" x14ac:dyDescent="0.25">
      <c r="A163" s="59" t="s">
        <v>473</v>
      </c>
      <c r="B163" s="16">
        <f t="shared" si="8"/>
        <v>14</v>
      </c>
      <c r="C163" s="61" t="s">
        <v>4525</v>
      </c>
      <c r="D163" s="17" t="s">
        <v>2509</v>
      </c>
      <c r="E163" s="17" t="s">
        <v>2229</v>
      </c>
      <c r="F163" s="16"/>
      <c r="G163" s="16"/>
      <c r="H163" s="28">
        <v>34546</v>
      </c>
      <c r="I163" s="17" t="s">
        <v>1745</v>
      </c>
      <c r="J163" s="28"/>
      <c r="K163" s="25" t="s">
        <v>2510</v>
      </c>
      <c r="L163" s="17" t="s">
        <v>1565</v>
      </c>
      <c r="M163" s="62" t="s">
        <v>1566</v>
      </c>
      <c r="N163" s="62" t="s">
        <v>28</v>
      </c>
      <c r="O163" s="62"/>
      <c r="P163" s="62" t="str">
        <f>VLOOKUP(N163,[1]Sheet2!$C:$E,3,0)</f>
        <v>0104</v>
      </c>
      <c r="Q163" s="80">
        <v>14</v>
      </c>
      <c r="R163" s="62"/>
      <c r="S163" s="17" t="s">
        <v>1568</v>
      </c>
      <c r="T163" s="64">
        <v>5.0599999999999996</v>
      </c>
      <c r="U163" s="17" t="s">
        <v>1569</v>
      </c>
      <c r="V163" s="64">
        <v>6.04</v>
      </c>
      <c r="W163" s="64">
        <f t="shared" si="6"/>
        <v>11.1</v>
      </c>
      <c r="X163" s="17" t="s">
        <v>20</v>
      </c>
      <c r="Y163" s="64">
        <v>6.46</v>
      </c>
      <c r="Z163" s="62" t="s">
        <v>29</v>
      </c>
      <c r="AA163" s="64">
        <v>72.5</v>
      </c>
      <c r="AB163" s="67">
        <f t="shared" si="7"/>
        <v>17.559999999999999</v>
      </c>
      <c r="AC163" s="17"/>
      <c r="AD163" s="17"/>
      <c r="AE163" s="13">
        <v>7.43</v>
      </c>
      <c r="AF163" s="16" t="s">
        <v>29</v>
      </c>
      <c r="AG163" s="16"/>
      <c r="AH163" s="28"/>
      <c r="AI163" s="74"/>
      <c r="AJ163" s="24" t="s">
        <v>2511</v>
      </c>
      <c r="AK163" s="17" t="s">
        <v>2512</v>
      </c>
      <c r="AL163" s="17" t="s">
        <v>2513</v>
      </c>
      <c r="AM163" s="22" t="s">
        <v>2514</v>
      </c>
      <c r="AN163" s="70">
        <v>40429</v>
      </c>
      <c r="AO163" s="17" t="s">
        <v>1745</v>
      </c>
      <c r="AP163" s="16"/>
      <c r="AQ163" s="16">
        <v>231</v>
      </c>
    </row>
    <row r="164" spans="1:43" ht="17.25" customHeight="1" x14ac:dyDescent="0.25">
      <c r="A164" s="59" t="s">
        <v>474</v>
      </c>
      <c r="B164" s="16">
        <f t="shared" si="8"/>
        <v>15</v>
      </c>
      <c r="C164" s="61" t="s">
        <v>4526</v>
      </c>
      <c r="D164" s="17" t="s">
        <v>2515</v>
      </c>
      <c r="E164" s="17" t="s">
        <v>1603</v>
      </c>
      <c r="F164" s="16"/>
      <c r="G164" s="16" t="s">
        <v>25</v>
      </c>
      <c r="H164" s="28">
        <v>34508</v>
      </c>
      <c r="I164" s="17" t="s">
        <v>165</v>
      </c>
      <c r="J164" s="28"/>
      <c r="K164" s="25" t="s">
        <v>2516</v>
      </c>
      <c r="L164" s="17" t="s">
        <v>1565</v>
      </c>
      <c r="M164" s="62" t="s">
        <v>1566</v>
      </c>
      <c r="N164" s="62" t="s">
        <v>28</v>
      </c>
      <c r="O164" s="62"/>
      <c r="P164" s="62" t="str">
        <f>VLOOKUP(N164,[1]Sheet2!$C:$E,3,0)</f>
        <v>0104</v>
      </c>
      <c r="Q164" s="80">
        <v>14</v>
      </c>
      <c r="R164" s="62"/>
      <c r="S164" s="17" t="s">
        <v>1568</v>
      </c>
      <c r="T164" s="64">
        <v>5.42</v>
      </c>
      <c r="U164" s="17" t="s">
        <v>1569</v>
      </c>
      <c r="V164" s="64">
        <v>5.9</v>
      </c>
      <c r="W164" s="64">
        <f t="shared" si="6"/>
        <v>11.32</v>
      </c>
      <c r="X164" s="17" t="s">
        <v>20</v>
      </c>
      <c r="Y164" s="64">
        <v>6.92</v>
      </c>
      <c r="Z164" s="62" t="s">
        <v>29</v>
      </c>
      <c r="AA164" s="64">
        <v>65</v>
      </c>
      <c r="AB164" s="67">
        <f t="shared" si="7"/>
        <v>18.240000000000002</v>
      </c>
      <c r="AC164" s="17"/>
      <c r="AD164" s="17"/>
      <c r="AE164" s="13">
        <v>7.19</v>
      </c>
      <c r="AF164" s="16" t="s">
        <v>29</v>
      </c>
      <c r="AG164" s="16"/>
      <c r="AH164" s="28"/>
      <c r="AI164" s="74"/>
      <c r="AJ164" s="24" t="s">
        <v>2517</v>
      </c>
      <c r="AK164" s="17" t="s">
        <v>2518</v>
      </c>
      <c r="AL164" s="17" t="s">
        <v>2519</v>
      </c>
      <c r="AM164" s="22" t="s">
        <v>2520</v>
      </c>
      <c r="AN164" s="70">
        <v>40463</v>
      </c>
      <c r="AO164" s="17" t="s">
        <v>165</v>
      </c>
      <c r="AP164" s="16"/>
      <c r="AQ164" s="16">
        <v>267</v>
      </c>
    </row>
    <row r="165" spans="1:43" ht="17.25" customHeight="1" x14ac:dyDescent="0.25">
      <c r="A165" s="59" t="s">
        <v>475</v>
      </c>
      <c r="B165" s="16">
        <f t="shared" si="8"/>
        <v>16</v>
      </c>
      <c r="C165" s="61" t="s">
        <v>4527</v>
      </c>
      <c r="D165" s="17" t="s">
        <v>2521</v>
      </c>
      <c r="E165" s="17" t="s">
        <v>2270</v>
      </c>
      <c r="F165" s="16"/>
      <c r="G165" s="16"/>
      <c r="H165" s="28">
        <v>34599</v>
      </c>
      <c r="I165" s="17" t="s">
        <v>43</v>
      </c>
      <c r="J165" s="28"/>
      <c r="K165" s="25" t="s">
        <v>2522</v>
      </c>
      <c r="L165" s="17" t="s">
        <v>1565</v>
      </c>
      <c r="M165" s="62" t="s">
        <v>1566</v>
      </c>
      <c r="N165" s="62" t="s">
        <v>28</v>
      </c>
      <c r="O165" s="62"/>
      <c r="P165" s="62" t="str">
        <f>VLOOKUP(N165,[1]Sheet2!$C:$E,3,0)</f>
        <v>0104</v>
      </c>
      <c r="Q165" s="80">
        <v>14</v>
      </c>
      <c r="R165" s="62"/>
      <c r="S165" s="17" t="s">
        <v>1568</v>
      </c>
      <c r="T165" s="64">
        <v>5.71</v>
      </c>
      <c r="U165" s="17" t="s">
        <v>1569</v>
      </c>
      <c r="V165" s="64">
        <v>7.46</v>
      </c>
      <c r="W165" s="64">
        <f t="shared" si="6"/>
        <v>13.17</v>
      </c>
      <c r="X165" s="17" t="s">
        <v>20</v>
      </c>
      <c r="Y165" s="64">
        <v>7.42</v>
      </c>
      <c r="Z165" s="65" t="s">
        <v>32</v>
      </c>
      <c r="AA165" s="66" t="s">
        <v>32</v>
      </c>
      <c r="AB165" s="67">
        <f t="shared" si="7"/>
        <v>20.59</v>
      </c>
      <c r="AC165" s="17"/>
      <c r="AD165" s="17"/>
      <c r="AE165" s="13">
        <v>7.69</v>
      </c>
      <c r="AF165" s="16" t="s">
        <v>1570</v>
      </c>
      <c r="AG165" s="16" t="s">
        <v>1571</v>
      </c>
      <c r="AH165" s="28">
        <v>43184</v>
      </c>
      <c r="AI165" s="16">
        <v>650</v>
      </c>
      <c r="AJ165" s="24" t="s">
        <v>2523</v>
      </c>
      <c r="AK165" s="17" t="s">
        <v>2524</v>
      </c>
      <c r="AL165" s="17" t="s">
        <v>2525</v>
      </c>
      <c r="AM165" s="22"/>
      <c r="AN165" s="70"/>
      <c r="AO165" s="17"/>
      <c r="AP165" s="16"/>
      <c r="AQ165" s="16">
        <v>65</v>
      </c>
    </row>
    <row r="166" spans="1:43" ht="17.25" customHeight="1" x14ac:dyDescent="0.25">
      <c r="A166" s="59" t="s">
        <v>476</v>
      </c>
      <c r="B166" s="16">
        <f t="shared" si="8"/>
        <v>17</v>
      </c>
      <c r="C166" s="61" t="s">
        <v>4528</v>
      </c>
      <c r="D166" s="17" t="s">
        <v>2526</v>
      </c>
      <c r="E166" s="17" t="s">
        <v>1616</v>
      </c>
      <c r="F166" s="16"/>
      <c r="G166" s="16"/>
      <c r="H166" s="28">
        <v>34494</v>
      </c>
      <c r="I166" s="17" t="s">
        <v>35</v>
      </c>
      <c r="J166" s="28"/>
      <c r="K166" s="25" t="s">
        <v>2527</v>
      </c>
      <c r="L166" s="17" t="s">
        <v>1565</v>
      </c>
      <c r="M166" s="62" t="s">
        <v>1566</v>
      </c>
      <c r="N166" s="62" t="s">
        <v>28</v>
      </c>
      <c r="O166" s="62"/>
      <c r="P166" s="62" t="str">
        <f>VLOOKUP(N166,[1]Sheet2!$C:$E,3,0)</f>
        <v>0104</v>
      </c>
      <c r="Q166" s="80">
        <v>14</v>
      </c>
      <c r="R166" s="62"/>
      <c r="S166" s="17" t="s">
        <v>1568</v>
      </c>
      <c r="T166" s="64">
        <v>5.42</v>
      </c>
      <c r="U166" s="17" t="s">
        <v>1569</v>
      </c>
      <c r="V166" s="64">
        <v>5.94</v>
      </c>
      <c r="W166" s="64">
        <f t="shared" si="6"/>
        <v>11.36</v>
      </c>
      <c r="X166" s="17" t="s">
        <v>20</v>
      </c>
      <c r="Y166" s="64">
        <v>6.73</v>
      </c>
      <c r="Z166" s="62" t="s">
        <v>29</v>
      </c>
      <c r="AA166" s="64">
        <v>63.8</v>
      </c>
      <c r="AB166" s="67">
        <f t="shared" si="7"/>
        <v>18.09</v>
      </c>
      <c r="AC166" s="17"/>
      <c r="AD166" s="17"/>
      <c r="AE166" s="13">
        <v>7.71</v>
      </c>
      <c r="AF166" s="16" t="s">
        <v>29</v>
      </c>
      <c r="AG166" s="16"/>
      <c r="AH166" s="28"/>
      <c r="AI166" s="74"/>
      <c r="AJ166" s="24" t="s">
        <v>2528</v>
      </c>
      <c r="AK166" s="17" t="s">
        <v>2529</v>
      </c>
      <c r="AL166" s="17" t="s">
        <v>2530</v>
      </c>
      <c r="AM166" s="22" t="s">
        <v>2531</v>
      </c>
      <c r="AN166" s="70">
        <v>39735</v>
      </c>
      <c r="AO166" s="17" t="s">
        <v>35</v>
      </c>
      <c r="AP166" s="16"/>
      <c r="AQ166" s="16">
        <v>270</v>
      </c>
    </row>
    <row r="167" spans="1:43" ht="17.25" customHeight="1" x14ac:dyDescent="0.25">
      <c r="A167" s="59" t="s">
        <v>478</v>
      </c>
      <c r="B167" s="16">
        <f t="shared" si="8"/>
        <v>18</v>
      </c>
      <c r="C167" s="61" t="s">
        <v>4529</v>
      </c>
      <c r="D167" s="17" t="s">
        <v>2532</v>
      </c>
      <c r="E167" s="17" t="s">
        <v>1616</v>
      </c>
      <c r="F167" s="16"/>
      <c r="G167" s="16"/>
      <c r="H167" s="28">
        <v>34338</v>
      </c>
      <c r="I167" s="17" t="s">
        <v>75</v>
      </c>
      <c r="J167" s="28"/>
      <c r="K167" s="25" t="s">
        <v>2533</v>
      </c>
      <c r="L167" s="17" t="s">
        <v>1565</v>
      </c>
      <c r="M167" s="62" t="s">
        <v>1566</v>
      </c>
      <c r="N167" s="62" t="s">
        <v>28</v>
      </c>
      <c r="O167" s="62"/>
      <c r="P167" s="62" t="str">
        <f>VLOOKUP(N167,[1]Sheet2!$C:$E,3,0)</f>
        <v>0104</v>
      </c>
      <c r="Q167" s="80">
        <v>14</v>
      </c>
      <c r="R167" s="62"/>
      <c r="S167" s="17" t="s">
        <v>1568</v>
      </c>
      <c r="T167" s="64">
        <v>5.29</v>
      </c>
      <c r="U167" s="17" t="s">
        <v>1569</v>
      </c>
      <c r="V167" s="64">
        <v>6.48</v>
      </c>
      <c r="W167" s="64">
        <f t="shared" si="6"/>
        <v>11.77</v>
      </c>
      <c r="X167" s="17" t="s">
        <v>20</v>
      </c>
      <c r="Y167" s="64">
        <v>6.46</v>
      </c>
      <c r="Z167" s="62" t="s">
        <v>29</v>
      </c>
      <c r="AA167" s="64">
        <v>82.5</v>
      </c>
      <c r="AB167" s="67">
        <f t="shared" si="7"/>
        <v>18.23</v>
      </c>
      <c r="AC167" s="17"/>
      <c r="AD167" s="17"/>
      <c r="AE167" s="13">
        <v>6.88</v>
      </c>
      <c r="AF167" s="16" t="s">
        <v>29</v>
      </c>
      <c r="AG167" s="16"/>
      <c r="AH167" s="28"/>
      <c r="AI167" s="74"/>
      <c r="AJ167" s="24" t="s">
        <v>2534</v>
      </c>
      <c r="AK167" s="76" t="s">
        <v>2535</v>
      </c>
      <c r="AL167" s="17" t="s">
        <v>2536</v>
      </c>
      <c r="AM167" s="22" t="s">
        <v>2537</v>
      </c>
      <c r="AN167" s="70">
        <v>39877</v>
      </c>
      <c r="AO167" s="17" t="s">
        <v>75</v>
      </c>
      <c r="AP167" s="16"/>
      <c r="AQ167" s="16">
        <v>285</v>
      </c>
    </row>
    <row r="168" spans="1:43" ht="17.25" customHeight="1" x14ac:dyDescent="0.25">
      <c r="A168" s="59" t="s">
        <v>480</v>
      </c>
      <c r="B168" s="16">
        <f t="shared" si="8"/>
        <v>19</v>
      </c>
      <c r="C168" s="61" t="s">
        <v>4530</v>
      </c>
      <c r="D168" s="17" t="s">
        <v>2538</v>
      </c>
      <c r="E168" s="17" t="s">
        <v>1913</v>
      </c>
      <c r="F168" s="16"/>
      <c r="G168" s="16"/>
      <c r="H168" s="28">
        <v>34678</v>
      </c>
      <c r="I168" s="17" t="s">
        <v>72</v>
      </c>
      <c r="J168" s="28"/>
      <c r="K168" s="25" t="s">
        <v>2539</v>
      </c>
      <c r="L168" s="17" t="s">
        <v>1565</v>
      </c>
      <c r="M168" s="62" t="s">
        <v>1566</v>
      </c>
      <c r="N168" s="62" t="s">
        <v>28</v>
      </c>
      <c r="O168" s="62"/>
      <c r="P168" s="62" t="str">
        <f>VLOOKUP(N168,[1]Sheet2!$C:$E,3,0)</f>
        <v>0104</v>
      </c>
      <c r="Q168" s="80">
        <v>14</v>
      </c>
      <c r="R168" s="62"/>
      <c r="S168" s="17" t="s">
        <v>1568</v>
      </c>
      <c r="T168" s="64">
        <v>5.35</v>
      </c>
      <c r="U168" s="17" t="s">
        <v>1569</v>
      </c>
      <c r="V168" s="64">
        <v>6.58</v>
      </c>
      <c r="W168" s="64">
        <f t="shared" si="6"/>
        <v>11.93</v>
      </c>
      <c r="X168" s="17" t="s">
        <v>20</v>
      </c>
      <c r="Y168" s="64">
        <v>5.96</v>
      </c>
      <c r="Z168" s="62" t="s">
        <v>29</v>
      </c>
      <c r="AA168" s="64">
        <v>85</v>
      </c>
      <c r="AB168" s="67">
        <f t="shared" si="7"/>
        <v>17.89</v>
      </c>
      <c r="AC168" s="17"/>
      <c r="AD168" s="17"/>
      <c r="AE168" s="13">
        <v>7.42</v>
      </c>
      <c r="AF168" s="16" t="s">
        <v>29</v>
      </c>
      <c r="AG168" s="16"/>
      <c r="AH168" s="28"/>
      <c r="AI168" s="74"/>
      <c r="AJ168" s="24" t="s">
        <v>2540</v>
      </c>
      <c r="AK168" s="17" t="s">
        <v>2541</v>
      </c>
      <c r="AL168" s="17"/>
      <c r="AM168" s="22"/>
      <c r="AN168" s="70"/>
      <c r="AO168" s="17"/>
      <c r="AP168" s="16"/>
      <c r="AQ168" s="16">
        <v>304</v>
      </c>
    </row>
    <row r="169" spans="1:43" ht="17.25" customHeight="1" x14ac:dyDescent="0.25">
      <c r="A169" s="59" t="s">
        <v>484</v>
      </c>
      <c r="B169" s="16">
        <f t="shared" si="8"/>
        <v>20</v>
      </c>
      <c r="C169" s="61" t="s">
        <v>4531</v>
      </c>
      <c r="D169" s="17" t="s">
        <v>2542</v>
      </c>
      <c r="E169" s="17" t="s">
        <v>1635</v>
      </c>
      <c r="F169" s="16"/>
      <c r="G169" s="16" t="s">
        <v>25</v>
      </c>
      <c r="H169" s="28">
        <v>34364</v>
      </c>
      <c r="I169" s="17" t="s">
        <v>43</v>
      </c>
      <c r="J169" s="28"/>
      <c r="K169" s="25" t="s">
        <v>2543</v>
      </c>
      <c r="L169" s="17" t="s">
        <v>1565</v>
      </c>
      <c r="M169" s="62" t="s">
        <v>1566</v>
      </c>
      <c r="N169" s="62" t="s">
        <v>28</v>
      </c>
      <c r="O169" s="62"/>
      <c r="P169" s="62" t="str">
        <f>VLOOKUP(N169,[1]Sheet2!$C:$E,3,0)</f>
        <v>0104</v>
      </c>
      <c r="Q169" s="80">
        <v>14</v>
      </c>
      <c r="R169" s="62"/>
      <c r="S169" s="17" t="s">
        <v>1568</v>
      </c>
      <c r="T169" s="64">
        <v>5.79</v>
      </c>
      <c r="U169" s="17" t="s">
        <v>1569</v>
      </c>
      <c r="V169" s="64">
        <v>6.33</v>
      </c>
      <c r="W169" s="64">
        <f t="shared" si="6"/>
        <v>12.120000000000001</v>
      </c>
      <c r="X169" s="17" t="s">
        <v>20</v>
      </c>
      <c r="Y169" s="64">
        <v>6.33</v>
      </c>
      <c r="Z169" s="65" t="s">
        <v>32</v>
      </c>
      <c r="AA169" s="66" t="s">
        <v>32</v>
      </c>
      <c r="AB169" s="67">
        <f t="shared" si="7"/>
        <v>18.450000000000003</v>
      </c>
      <c r="AC169" s="17"/>
      <c r="AD169" s="17"/>
      <c r="AE169" s="13">
        <v>7.37</v>
      </c>
      <c r="AF169" s="16" t="s">
        <v>1570</v>
      </c>
      <c r="AG169" s="16" t="s">
        <v>1571</v>
      </c>
      <c r="AH169" s="28">
        <v>43175</v>
      </c>
      <c r="AI169" s="16">
        <v>485</v>
      </c>
      <c r="AJ169" s="24" t="s">
        <v>2544</v>
      </c>
      <c r="AK169" s="17" t="s">
        <v>2545</v>
      </c>
      <c r="AL169" s="17" t="s">
        <v>2546</v>
      </c>
      <c r="AM169" s="22" t="s">
        <v>2547</v>
      </c>
      <c r="AN169" s="70">
        <v>40701</v>
      </c>
      <c r="AO169" s="17" t="s">
        <v>43</v>
      </c>
      <c r="AP169" s="16"/>
      <c r="AQ169" s="16">
        <v>248</v>
      </c>
    </row>
    <row r="170" spans="1:43" ht="17.25" customHeight="1" x14ac:dyDescent="0.25">
      <c r="A170" s="59" t="s">
        <v>486</v>
      </c>
      <c r="B170" s="16">
        <f t="shared" si="8"/>
        <v>21</v>
      </c>
      <c r="C170" s="61" t="s">
        <v>4532</v>
      </c>
      <c r="D170" s="17" t="s">
        <v>2548</v>
      </c>
      <c r="E170" s="17" t="s">
        <v>1655</v>
      </c>
      <c r="F170" s="16"/>
      <c r="G170" s="16"/>
      <c r="H170" s="28">
        <v>34653</v>
      </c>
      <c r="I170" s="17" t="s">
        <v>2549</v>
      </c>
      <c r="J170" s="28"/>
      <c r="K170" s="25" t="s">
        <v>2550</v>
      </c>
      <c r="L170" s="17" t="s">
        <v>1565</v>
      </c>
      <c r="M170" s="62" t="s">
        <v>1566</v>
      </c>
      <c r="N170" s="62" t="s">
        <v>28</v>
      </c>
      <c r="O170" s="62"/>
      <c r="P170" s="62" t="str">
        <f>VLOOKUP(N170,[1]Sheet2!$C:$E,3,0)</f>
        <v>0104</v>
      </c>
      <c r="Q170" s="80">
        <v>14</v>
      </c>
      <c r="R170" s="62"/>
      <c r="S170" s="17" t="s">
        <v>1568</v>
      </c>
      <c r="T170" s="64">
        <v>5.71</v>
      </c>
      <c r="U170" s="17" t="s">
        <v>1569</v>
      </c>
      <c r="V170" s="64">
        <v>6.79</v>
      </c>
      <c r="W170" s="64">
        <f t="shared" si="6"/>
        <v>12.5</v>
      </c>
      <c r="X170" s="17" t="s">
        <v>20</v>
      </c>
      <c r="Y170" s="64">
        <v>6.21</v>
      </c>
      <c r="Z170" s="65" t="s">
        <v>32</v>
      </c>
      <c r="AA170" s="66" t="s">
        <v>32</v>
      </c>
      <c r="AB170" s="67">
        <f t="shared" si="7"/>
        <v>18.71</v>
      </c>
      <c r="AC170" s="17"/>
      <c r="AD170" s="17"/>
      <c r="AE170" s="13">
        <v>8.1</v>
      </c>
      <c r="AF170" s="16" t="s">
        <v>1570</v>
      </c>
      <c r="AG170" s="16" t="s">
        <v>1571</v>
      </c>
      <c r="AH170" s="28">
        <v>42976</v>
      </c>
      <c r="AI170" s="16">
        <v>960</v>
      </c>
      <c r="AJ170" s="19" t="s">
        <v>2551</v>
      </c>
      <c r="AK170" s="76" t="s">
        <v>2552</v>
      </c>
      <c r="AL170" s="17" t="s">
        <v>2553</v>
      </c>
      <c r="AM170" s="20" t="s">
        <v>2554</v>
      </c>
      <c r="AN170" s="70">
        <v>39636</v>
      </c>
      <c r="AO170" s="17" t="s">
        <v>43</v>
      </c>
      <c r="AP170" s="16"/>
      <c r="AQ170" s="16">
        <v>223</v>
      </c>
    </row>
    <row r="171" spans="1:43" ht="17.25" customHeight="1" x14ac:dyDescent="0.25">
      <c r="A171" s="59" t="s">
        <v>488</v>
      </c>
      <c r="B171" s="16">
        <f t="shared" si="8"/>
        <v>22</v>
      </c>
      <c r="C171" s="61" t="s">
        <v>4533</v>
      </c>
      <c r="D171" s="17" t="s">
        <v>2555</v>
      </c>
      <c r="E171" s="17" t="s">
        <v>1669</v>
      </c>
      <c r="F171" s="16"/>
      <c r="G171" s="16"/>
      <c r="H171" s="28">
        <v>34100</v>
      </c>
      <c r="I171" s="17" t="s">
        <v>2556</v>
      </c>
      <c r="J171" s="28"/>
      <c r="K171" s="25" t="s">
        <v>2557</v>
      </c>
      <c r="L171" s="17" t="s">
        <v>1565</v>
      </c>
      <c r="M171" s="62" t="s">
        <v>1566</v>
      </c>
      <c r="N171" s="62" t="s">
        <v>28</v>
      </c>
      <c r="O171" s="62"/>
      <c r="P171" s="62" t="str">
        <f>VLOOKUP(N171,[1]Sheet2!$C:$E,3,0)</f>
        <v>0104</v>
      </c>
      <c r="Q171" s="80">
        <v>14</v>
      </c>
      <c r="R171" s="62" t="s">
        <v>1770</v>
      </c>
      <c r="S171" s="17" t="s">
        <v>1568</v>
      </c>
      <c r="T171" s="64">
        <v>5.35</v>
      </c>
      <c r="U171" s="17" t="s">
        <v>1569</v>
      </c>
      <c r="V171" s="64">
        <v>6.19</v>
      </c>
      <c r="W171" s="64">
        <f t="shared" si="6"/>
        <v>11.54</v>
      </c>
      <c r="X171" s="17" t="s">
        <v>20</v>
      </c>
      <c r="Y171" s="64">
        <v>6.73</v>
      </c>
      <c r="Z171" s="65" t="s">
        <v>32</v>
      </c>
      <c r="AA171" s="66" t="s">
        <v>32</v>
      </c>
      <c r="AB171" s="67">
        <f t="shared" si="7"/>
        <v>18.27</v>
      </c>
      <c r="AC171" s="17"/>
      <c r="AD171" s="17"/>
      <c r="AE171" s="13">
        <v>8.02</v>
      </c>
      <c r="AF171" s="16" t="s">
        <v>1570</v>
      </c>
      <c r="AG171" s="16" t="s">
        <v>1571</v>
      </c>
      <c r="AH171" s="28">
        <v>43209</v>
      </c>
      <c r="AI171" s="16">
        <v>925</v>
      </c>
      <c r="AJ171" s="24" t="s">
        <v>2558</v>
      </c>
      <c r="AK171" s="17" t="s">
        <v>2559</v>
      </c>
      <c r="AL171" s="17" t="s">
        <v>2560</v>
      </c>
      <c r="AM171" s="22" t="s">
        <v>2561</v>
      </c>
      <c r="AN171" s="70">
        <v>41863</v>
      </c>
      <c r="AO171" s="17" t="s">
        <v>65</v>
      </c>
      <c r="AP171" s="16"/>
      <c r="AQ171" s="16">
        <v>263</v>
      </c>
    </row>
    <row r="172" spans="1:43" ht="17.25" customHeight="1" x14ac:dyDescent="0.25">
      <c r="A172" s="59" t="s">
        <v>489</v>
      </c>
      <c r="B172" s="16">
        <f t="shared" si="8"/>
        <v>23</v>
      </c>
      <c r="C172" s="61" t="s">
        <v>4534</v>
      </c>
      <c r="D172" s="17" t="s">
        <v>2562</v>
      </c>
      <c r="E172" s="17" t="s">
        <v>2563</v>
      </c>
      <c r="F172" s="16"/>
      <c r="G172" s="16"/>
      <c r="H172" s="28">
        <v>34619</v>
      </c>
      <c r="I172" s="17" t="s">
        <v>26</v>
      </c>
      <c r="J172" s="28"/>
      <c r="K172" s="25" t="s">
        <v>2564</v>
      </c>
      <c r="L172" s="17" t="s">
        <v>1565</v>
      </c>
      <c r="M172" s="62" t="s">
        <v>1566</v>
      </c>
      <c r="N172" s="62" t="s">
        <v>28</v>
      </c>
      <c r="O172" s="62"/>
      <c r="P172" s="62" t="str">
        <f>VLOOKUP(N172,[1]Sheet2!$C:$E,3,0)</f>
        <v>0104</v>
      </c>
      <c r="Q172" s="80">
        <v>14</v>
      </c>
      <c r="R172" s="62"/>
      <c r="S172" s="17" t="s">
        <v>1568</v>
      </c>
      <c r="T172" s="64">
        <v>5.38</v>
      </c>
      <c r="U172" s="17" t="s">
        <v>1569</v>
      </c>
      <c r="V172" s="64">
        <v>5.75</v>
      </c>
      <c r="W172" s="64">
        <f t="shared" si="6"/>
        <v>11.129999999999999</v>
      </c>
      <c r="X172" s="17" t="s">
        <v>20</v>
      </c>
      <c r="Y172" s="64">
        <v>6.65</v>
      </c>
      <c r="Z172" s="62" t="s">
        <v>29</v>
      </c>
      <c r="AA172" s="64">
        <v>72.5</v>
      </c>
      <c r="AB172" s="67">
        <f t="shared" si="7"/>
        <v>17.78</v>
      </c>
      <c r="AC172" s="17"/>
      <c r="AD172" s="17"/>
      <c r="AE172" s="13">
        <v>7.16</v>
      </c>
      <c r="AF172" s="16" t="s">
        <v>29</v>
      </c>
      <c r="AG172" s="16"/>
      <c r="AH172" s="28"/>
      <c r="AI172" s="74"/>
      <c r="AJ172" s="24" t="s">
        <v>2565</v>
      </c>
      <c r="AK172" s="17" t="s">
        <v>2566</v>
      </c>
      <c r="AL172" s="17" t="s">
        <v>2567</v>
      </c>
      <c r="AM172" s="22" t="s">
        <v>2568</v>
      </c>
      <c r="AN172" s="70">
        <v>40962</v>
      </c>
      <c r="AO172" s="17" t="s">
        <v>26</v>
      </c>
      <c r="AP172" s="16"/>
      <c r="AQ172" s="16">
        <v>320</v>
      </c>
    </row>
    <row r="173" spans="1:43" ht="17.25" customHeight="1" x14ac:dyDescent="0.25">
      <c r="A173" s="59" t="s">
        <v>490</v>
      </c>
      <c r="B173" s="16">
        <f t="shared" si="8"/>
        <v>24</v>
      </c>
      <c r="C173" s="61" t="s">
        <v>4535</v>
      </c>
      <c r="D173" s="17" t="s">
        <v>2569</v>
      </c>
      <c r="E173" s="17" t="s">
        <v>2570</v>
      </c>
      <c r="F173" s="16" t="s">
        <v>42</v>
      </c>
      <c r="G173" s="16"/>
      <c r="H173" s="28">
        <v>34415</v>
      </c>
      <c r="I173" s="17" t="s">
        <v>38</v>
      </c>
      <c r="J173" s="28"/>
      <c r="K173" s="25" t="s">
        <v>2571</v>
      </c>
      <c r="L173" s="17" t="s">
        <v>1565</v>
      </c>
      <c r="M173" s="62" t="s">
        <v>1566</v>
      </c>
      <c r="N173" s="62" t="s">
        <v>28</v>
      </c>
      <c r="O173" s="62"/>
      <c r="P173" s="62" t="str">
        <f>VLOOKUP(N173,[1]Sheet2!$C:$E,3,0)</f>
        <v>0104</v>
      </c>
      <c r="Q173" s="80">
        <v>14</v>
      </c>
      <c r="R173" s="62"/>
      <c r="S173" s="17" t="s">
        <v>1568</v>
      </c>
      <c r="T173" s="64">
        <v>5.85</v>
      </c>
      <c r="U173" s="17" t="s">
        <v>1569</v>
      </c>
      <c r="V173" s="64">
        <v>6.17</v>
      </c>
      <c r="W173" s="64">
        <f t="shared" si="6"/>
        <v>12.02</v>
      </c>
      <c r="X173" s="17" t="s">
        <v>20</v>
      </c>
      <c r="Y173" s="64">
        <v>5.6</v>
      </c>
      <c r="Z173" s="62" t="s">
        <v>29</v>
      </c>
      <c r="AA173" s="64">
        <v>80</v>
      </c>
      <c r="AB173" s="67">
        <f t="shared" si="7"/>
        <v>17.619999999999997</v>
      </c>
      <c r="AC173" s="17"/>
      <c r="AD173" s="17"/>
      <c r="AE173" s="13">
        <v>7.59</v>
      </c>
      <c r="AF173" s="16" t="s">
        <v>29</v>
      </c>
      <c r="AG173" s="16"/>
      <c r="AH173" s="28"/>
      <c r="AI173" s="74"/>
      <c r="AJ173" s="24" t="s">
        <v>2572</v>
      </c>
      <c r="AK173" s="17" t="s">
        <v>2573</v>
      </c>
      <c r="AL173" s="17" t="s">
        <v>2574</v>
      </c>
      <c r="AM173" s="22" t="s">
        <v>2575</v>
      </c>
      <c r="AN173" s="70">
        <v>40498</v>
      </c>
      <c r="AO173" s="17" t="s">
        <v>38</v>
      </c>
      <c r="AP173" s="16"/>
      <c r="AQ173" s="16">
        <v>346</v>
      </c>
    </row>
    <row r="174" spans="1:43" ht="17.25" customHeight="1" x14ac:dyDescent="0.25">
      <c r="A174" s="59" t="s">
        <v>493</v>
      </c>
      <c r="B174" s="16">
        <f t="shared" si="8"/>
        <v>25</v>
      </c>
      <c r="C174" s="61" t="s">
        <v>4536</v>
      </c>
      <c r="D174" s="17" t="s">
        <v>2576</v>
      </c>
      <c r="E174" s="17" t="s">
        <v>2577</v>
      </c>
      <c r="F174" s="16" t="s">
        <v>42</v>
      </c>
      <c r="G174" s="16"/>
      <c r="H174" s="28">
        <v>34659</v>
      </c>
      <c r="I174" s="17" t="s">
        <v>43</v>
      </c>
      <c r="J174" s="28"/>
      <c r="K174" s="25" t="s">
        <v>2578</v>
      </c>
      <c r="L174" s="17" t="s">
        <v>1565</v>
      </c>
      <c r="M174" s="62" t="s">
        <v>1566</v>
      </c>
      <c r="N174" s="62" t="s">
        <v>28</v>
      </c>
      <c r="O174" s="62"/>
      <c r="P174" s="62" t="str">
        <f>VLOOKUP(N174,[1]Sheet2!$C:$E,3,0)</f>
        <v>0104</v>
      </c>
      <c r="Q174" s="80">
        <v>14</v>
      </c>
      <c r="R174" s="62"/>
      <c r="S174" s="17" t="s">
        <v>1568</v>
      </c>
      <c r="T174" s="64">
        <v>5.75</v>
      </c>
      <c r="U174" s="17" t="s">
        <v>1569</v>
      </c>
      <c r="V174" s="64">
        <v>6.75</v>
      </c>
      <c r="W174" s="64">
        <f t="shared" si="6"/>
        <v>12.5</v>
      </c>
      <c r="X174" s="17" t="s">
        <v>20</v>
      </c>
      <c r="Y174" s="64">
        <v>7.04</v>
      </c>
      <c r="Z174" s="65" t="s">
        <v>32</v>
      </c>
      <c r="AA174" s="66" t="s">
        <v>32</v>
      </c>
      <c r="AB174" s="67">
        <f t="shared" si="7"/>
        <v>19.54</v>
      </c>
      <c r="AC174" s="17"/>
      <c r="AD174" s="17"/>
      <c r="AE174" s="13">
        <v>7.55</v>
      </c>
      <c r="AF174" s="16" t="s">
        <v>1570</v>
      </c>
      <c r="AG174" s="16" t="s">
        <v>1927</v>
      </c>
      <c r="AH174" s="28">
        <v>42285</v>
      </c>
      <c r="AI174" s="16">
        <v>59.5</v>
      </c>
      <c r="AJ174" s="24" t="s">
        <v>2579</v>
      </c>
      <c r="AK174" s="17" t="s">
        <v>2580</v>
      </c>
      <c r="AL174" s="17" t="s">
        <v>2581</v>
      </c>
      <c r="AM174" s="22"/>
      <c r="AN174" s="70"/>
      <c r="AO174" s="17"/>
      <c r="AP174" s="16"/>
      <c r="AQ174" s="16">
        <v>131</v>
      </c>
    </row>
    <row r="175" spans="1:43" ht="17.25" customHeight="1" x14ac:dyDescent="0.25">
      <c r="A175" s="59" t="s">
        <v>494</v>
      </c>
      <c r="B175" s="16">
        <f t="shared" si="8"/>
        <v>26</v>
      </c>
      <c r="C175" s="61" t="s">
        <v>4537</v>
      </c>
      <c r="D175" s="17" t="s">
        <v>2582</v>
      </c>
      <c r="E175" s="17" t="s">
        <v>2583</v>
      </c>
      <c r="F175" s="16"/>
      <c r="G175" s="16" t="s">
        <v>25</v>
      </c>
      <c r="H175" s="28">
        <v>34482</v>
      </c>
      <c r="I175" s="17" t="s">
        <v>31</v>
      </c>
      <c r="J175" s="28"/>
      <c r="K175" s="25" t="s">
        <v>2584</v>
      </c>
      <c r="L175" s="17" t="s">
        <v>1565</v>
      </c>
      <c r="M175" s="62" t="s">
        <v>1566</v>
      </c>
      <c r="N175" s="62" t="s">
        <v>28</v>
      </c>
      <c r="O175" s="62"/>
      <c r="P175" s="62" t="str">
        <f>VLOOKUP(N175,[1]Sheet2!$C:$E,3,0)</f>
        <v>0104</v>
      </c>
      <c r="Q175" s="80">
        <v>14</v>
      </c>
      <c r="R175" s="62" t="s">
        <v>1747</v>
      </c>
      <c r="S175" s="17" t="s">
        <v>1568</v>
      </c>
      <c r="T175" s="64">
        <v>5.96</v>
      </c>
      <c r="U175" s="17" t="s">
        <v>1569</v>
      </c>
      <c r="V175" s="64">
        <v>5.65</v>
      </c>
      <c r="W175" s="64">
        <f t="shared" si="6"/>
        <v>11.61</v>
      </c>
      <c r="X175" s="17" t="s">
        <v>20</v>
      </c>
      <c r="Y175" s="64">
        <v>6.5</v>
      </c>
      <c r="Z175" s="62" t="s">
        <v>29</v>
      </c>
      <c r="AA175" s="64">
        <v>53.8</v>
      </c>
      <c r="AB175" s="67">
        <f t="shared" si="7"/>
        <v>18.11</v>
      </c>
      <c r="AC175" s="17"/>
      <c r="AD175" s="17"/>
      <c r="AE175" s="13">
        <v>7.92</v>
      </c>
      <c r="AF175" s="16" t="s">
        <v>29</v>
      </c>
      <c r="AG175" s="16"/>
      <c r="AH175" s="28"/>
      <c r="AI175" s="74"/>
      <c r="AJ175" s="24" t="s">
        <v>2585</v>
      </c>
      <c r="AK175" s="17" t="s">
        <v>2586</v>
      </c>
      <c r="AL175" s="17" t="s">
        <v>2587</v>
      </c>
      <c r="AM175" s="22" t="s">
        <v>2588</v>
      </c>
      <c r="AN175" s="70">
        <v>40832</v>
      </c>
      <c r="AO175" s="17" t="s">
        <v>31</v>
      </c>
      <c r="AP175" s="16"/>
      <c r="AQ175" s="16">
        <v>283</v>
      </c>
    </row>
    <row r="176" spans="1:43" ht="17.25" customHeight="1" x14ac:dyDescent="0.25">
      <c r="A176" s="59" t="s">
        <v>495</v>
      </c>
      <c r="B176" s="16">
        <f t="shared" si="8"/>
        <v>27</v>
      </c>
      <c r="C176" s="61" t="s">
        <v>4538</v>
      </c>
      <c r="D176" s="17" t="s">
        <v>2589</v>
      </c>
      <c r="E176" s="17" t="s">
        <v>1707</v>
      </c>
      <c r="F176" s="16"/>
      <c r="G176" s="16"/>
      <c r="H176" s="28">
        <v>34451</v>
      </c>
      <c r="I176" s="17" t="s">
        <v>43</v>
      </c>
      <c r="J176" s="28"/>
      <c r="K176" s="25" t="s">
        <v>2590</v>
      </c>
      <c r="L176" s="17" t="s">
        <v>1565</v>
      </c>
      <c r="M176" s="62" t="s">
        <v>1566</v>
      </c>
      <c r="N176" s="62" t="s">
        <v>28</v>
      </c>
      <c r="O176" s="62"/>
      <c r="P176" s="62" t="str">
        <f>VLOOKUP(N176,[1]Sheet2!$C:$E,3,0)</f>
        <v>0104</v>
      </c>
      <c r="Q176" s="80">
        <v>14</v>
      </c>
      <c r="R176" s="62"/>
      <c r="S176" s="17" t="s">
        <v>1568</v>
      </c>
      <c r="T176" s="64">
        <v>6.98</v>
      </c>
      <c r="U176" s="17" t="s">
        <v>1569</v>
      </c>
      <c r="V176" s="64">
        <v>7.79</v>
      </c>
      <c r="W176" s="64">
        <f t="shared" si="6"/>
        <v>14.77</v>
      </c>
      <c r="X176" s="17" t="s">
        <v>20</v>
      </c>
      <c r="Y176" s="64">
        <v>7.19</v>
      </c>
      <c r="Z176" s="65" t="s">
        <v>32</v>
      </c>
      <c r="AA176" s="66" t="s">
        <v>32</v>
      </c>
      <c r="AB176" s="67">
        <f t="shared" si="7"/>
        <v>21.96</v>
      </c>
      <c r="AC176" s="17"/>
      <c r="AD176" s="17"/>
      <c r="AE176" s="13">
        <v>8.17</v>
      </c>
      <c r="AF176" s="16" t="s">
        <v>1570</v>
      </c>
      <c r="AG176" s="16" t="s">
        <v>1624</v>
      </c>
      <c r="AH176" s="28">
        <v>42285</v>
      </c>
      <c r="AI176" s="16">
        <v>66</v>
      </c>
      <c r="AJ176" s="24" t="s">
        <v>2591</v>
      </c>
      <c r="AK176" s="17" t="s">
        <v>2592</v>
      </c>
      <c r="AL176" s="17"/>
      <c r="AM176" s="22"/>
      <c r="AN176" s="70"/>
      <c r="AO176" s="17"/>
      <c r="AP176" s="16"/>
      <c r="AQ176" s="16">
        <v>41</v>
      </c>
    </row>
    <row r="177" spans="1:43" ht="17.25" customHeight="1" x14ac:dyDescent="0.25">
      <c r="A177" s="59" t="s">
        <v>496</v>
      </c>
      <c r="B177" s="16">
        <f t="shared" si="8"/>
        <v>28</v>
      </c>
      <c r="C177" s="61" t="s">
        <v>4539</v>
      </c>
      <c r="D177" s="17" t="s">
        <v>2593</v>
      </c>
      <c r="E177" s="17" t="s">
        <v>2594</v>
      </c>
      <c r="F177" s="16"/>
      <c r="G177" s="16"/>
      <c r="H177" s="28">
        <v>34532</v>
      </c>
      <c r="I177" s="17" t="s">
        <v>1745</v>
      </c>
      <c r="J177" s="28"/>
      <c r="K177" s="25" t="s">
        <v>2595</v>
      </c>
      <c r="L177" s="17" t="s">
        <v>1565</v>
      </c>
      <c r="M177" s="62" t="s">
        <v>1566</v>
      </c>
      <c r="N177" s="62" t="s">
        <v>28</v>
      </c>
      <c r="O177" s="62"/>
      <c r="P177" s="62" t="str">
        <f>VLOOKUP(N177,[1]Sheet2!$C:$E,3,0)</f>
        <v>0104</v>
      </c>
      <c r="Q177" s="80">
        <v>14</v>
      </c>
      <c r="R177" s="62"/>
      <c r="S177" s="17" t="s">
        <v>1568</v>
      </c>
      <c r="T177" s="64">
        <v>5.9</v>
      </c>
      <c r="U177" s="17" t="s">
        <v>1569</v>
      </c>
      <c r="V177" s="64">
        <v>6.98</v>
      </c>
      <c r="W177" s="64">
        <f t="shared" si="6"/>
        <v>12.88</v>
      </c>
      <c r="X177" s="17" t="s">
        <v>20</v>
      </c>
      <c r="Y177" s="64">
        <v>6.77</v>
      </c>
      <c r="Z177" s="65" t="s">
        <v>32</v>
      </c>
      <c r="AA177" s="66" t="s">
        <v>32</v>
      </c>
      <c r="AB177" s="67">
        <f t="shared" si="7"/>
        <v>19.649999999999999</v>
      </c>
      <c r="AC177" s="17"/>
      <c r="AD177" s="17"/>
      <c r="AE177" s="13">
        <v>7.45</v>
      </c>
      <c r="AF177" s="16" t="s">
        <v>1570</v>
      </c>
      <c r="AG177" s="16" t="s">
        <v>1571</v>
      </c>
      <c r="AH177" s="28">
        <v>43017</v>
      </c>
      <c r="AI177" s="16">
        <v>665</v>
      </c>
      <c r="AJ177" s="24" t="s">
        <v>2596</v>
      </c>
      <c r="AK177" s="76" t="s">
        <v>2597</v>
      </c>
      <c r="AL177" s="17" t="s">
        <v>2598</v>
      </c>
      <c r="AM177" s="22" t="s">
        <v>2599</v>
      </c>
      <c r="AN177" s="70">
        <v>40483</v>
      </c>
      <c r="AO177" s="17" t="s">
        <v>1745</v>
      </c>
      <c r="AP177" s="16"/>
      <c r="AQ177" s="16">
        <v>122</v>
      </c>
    </row>
    <row r="178" spans="1:43" ht="17.25" customHeight="1" x14ac:dyDescent="0.25">
      <c r="A178" s="59" t="s">
        <v>497</v>
      </c>
      <c r="B178" s="16">
        <f t="shared" si="8"/>
        <v>29</v>
      </c>
      <c r="C178" s="61" t="s">
        <v>4540</v>
      </c>
      <c r="D178" s="17" t="s">
        <v>2600</v>
      </c>
      <c r="E178" s="17" t="s">
        <v>1727</v>
      </c>
      <c r="F178" s="16"/>
      <c r="G178" s="16"/>
      <c r="H178" s="28">
        <v>34626</v>
      </c>
      <c r="I178" s="17" t="s">
        <v>31</v>
      </c>
      <c r="J178" s="28"/>
      <c r="K178" s="25" t="s">
        <v>2601</v>
      </c>
      <c r="L178" s="17" t="s">
        <v>1565</v>
      </c>
      <c r="M178" s="62" t="s">
        <v>1566</v>
      </c>
      <c r="N178" s="62" t="s">
        <v>28</v>
      </c>
      <c r="O178" s="62"/>
      <c r="P178" s="62" t="str">
        <f>VLOOKUP(N178,[1]Sheet2!$C:$E,3,0)</f>
        <v>0104</v>
      </c>
      <c r="Q178" s="80">
        <v>14</v>
      </c>
      <c r="R178" s="62" t="s">
        <v>1747</v>
      </c>
      <c r="S178" s="17" t="s">
        <v>1568</v>
      </c>
      <c r="T178" s="64">
        <v>5.63</v>
      </c>
      <c r="U178" s="17" t="s">
        <v>1569</v>
      </c>
      <c r="V178" s="64">
        <v>6.83</v>
      </c>
      <c r="W178" s="64">
        <f t="shared" si="6"/>
        <v>12.46</v>
      </c>
      <c r="X178" s="17" t="s">
        <v>20</v>
      </c>
      <c r="Y178" s="64">
        <v>6.4</v>
      </c>
      <c r="Z178" s="62" t="s">
        <v>29</v>
      </c>
      <c r="AA178" s="64">
        <v>82.5</v>
      </c>
      <c r="AB178" s="67">
        <f t="shared" si="7"/>
        <v>18.86</v>
      </c>
      <c r="AC178" s="17"/>
      <c r="AD178" s="17"/>
      <c r="AE178" s="13">
        <v>7.55</v>
      </c>
      <c r="AF178" s="16" t="s">
        <v>29</v>
      </c>
      <c r="AG178" s="16"/>
      <c r="AH178" s="28"/>
      <c r="AI178" s="74"/>
      <c r="AJ178" s="19" t="s">
        <v>2602</v>
      </c>
      <c r="AK178" s="17" t="s">
        <v>2603</v>
      </c>
      <c r="AL178" s="17" t="s">
        <v>2604</v>
      </c>
      <c r="AM178" s="22" t="s">
        <v>2605</v>
      </c>
      <c r="AN178" s="88">
        <v>40517</v>
      </c>
      <c r="AO178" s="17" t="s">
        <v>31</v>
      </c>
      <c r="AP178" s="16"/>
      <c r="AQ178" s="16">
        <v>205</v>
      </c>
    </row>
    <row r="179" spans="1:43" ht="17.25" customHeight="1" x14ac:dyDescent="0.25">
      <c r="A179" s="59" t="s">
        <v>498</v>
      </c>
      <c r="B179" s="16">
        <f t="shared" si="8"/>
        <v>30</v>
      </c>
      <c r="C179" s="61" t="s">
        <v>4541</v>
      </c>
      <c r="D179" s="17" t="s">
        <v>2606</v>
      </c>
      <c r="E179" s="17" t="s">
        <v>2022</v>
      </c>
      <c r="F179" s="16"/>
      <c r="G179" s="16" t="s">
        <v>25</v>
      </c>
      <c r="H179" s="28">
        <v>34595</v>
      </c>
      <c r="I179" s="17" t="s">
        <v>161</v>
      </c>
      <c r="J179" s="28"/>
      <c r="K179" s="25" t="s">
        <v>2607</v>
      </c>
      <c r="L179" s="17" t="s">
        <v>1565</v>
      </c>
      <c r="M179" s="62" t="s">
        <v>1566</v>
      </c>
      <c r="N179" s="62" t="s">
        <v>28</v>
      </c>
      <c r="O179" s="62"/>
      <c r="P179" s="62" t="str">
        <f>VLOOKUP(N179,[1]Sheet2!$C:$E,3,0)</f>
        <v>0104</v>
      </c>
      <c r="Q179" s="80">
        <v>14</v>
      </c>
      <c r="R179" s="62"/>
      <c r="S179" s="17" t="s">
        <v>1568</v>
      </c>
      <c r="T179" s="64">
        <v>5.58</v>
      </c>
      <c r="U179" s="17" t="s">
        <v>1569</v>
      </c>
      <c r="V179" s="64">
        <v>6.19</v>
      </c>
      <c r="W179" s="64">
        <f t="shared" si="6"/>
        <v>11.77</v>
      </c>
      <c r="X179" s="17" t="s">
        <v>20</v>
      </c>
      <c r="Y179" s="64">
        <v>5.96</v>
      </c>
      <c r="Z179" s="62" t="s">
        <v>29</v>
      </c>
      <c r="AA179" s="64">
        <v>75</v>
      </c>
      <c r="AB179" s="67">
        <f t="shared" si="7"/>
        <v>17.73</v>
      </c>
      <c r="AC179" s="17"/>
      <c r="AD179" s="17"/>
      <c r="AE179" s="13">
        <v>7.78</v>
      </c>
      <c r="AF179" s="16" t="s">
        <v>29</v>
      </c>
      <c r="AG179" s="16"/>
      <c r="AH179" s="28"/>
      <c r="AI179" s="74"/>
      <c r="AJ179" s="24" t="s">
        <v>2608</v>
      </c>
      <c r="AK179" s="17" t="s">
        <v>2609</v>
      </c>
      <c r="AL179" s="17" t="s">
        <v>2610</v>
      </c>
      <c r="AM179" s="22" t="s">
        <v>2611</v>
      </c>
      <c r="AN179" s="70">
        <v>39939</v>
      </c>
      <c r="AO179" s="17" t="s">
        <v>161</v>
      </c>
      <c r="AP179" s="16"/>
      <c r="AQ179" s="16">
        <v>329</v>
      </c>
    </row>
    <row r="180" spans="1:43" ht="17.25" customHeight="1" x14ac:dyDescent="0.25">
      <c r="A180" s="59" t="s">
        <v>500</v>
      </c>
      <c r="B180" s="16">
        <f t="shared" si="8"/>
        <v>31</v>
      </c>
      <c r="C180" s="61" t="s">
        <v>4542</v>
      </c>
      <c r="D180" s="17" t="s">
        <v>2612</v>
      </c>
      <c r="E180" s="17" t="s">
        <v>2613</v>
      </c>
      <c r="F180" s="16"/>
      <c r="G180" s="16"/>
      <c r="H180" s="28">
        <v>34470</v>
      </c>
      <c r="I180" s="21" t="s">
        <v>38</v>
      </c>
      <c r="J180" s="18"/>
      <c r="K180" s="25" t="s">
        <v>2614</v>
      </c>
      <c r="L180" s="21" t="s">
        <v>1565</v>
      </c>
      <c r="M180" s="62" t="s">
        <v>1566</v>
      </c>
      <c r="N180" s="62" t="s">
        <v>28</v>
      </c>
      <c r="O180" s="62"/>
      <c r="P180" s="62" t="str">
        <f>VLOOKUP(N180,[1]Sheet2!$C:$E,3,0)</f>
        <v>0104</v>
      </c>
      <c r="Q180" s="80">
        <v>14</v>
      </c>
      <c r="R180" s="62"/>
      <c r="S180" s="17" t="s">
        <v>1568</v>
      </c>
      <c r="T180" s="64">
        <v>5.15</v>
      </c>
      <c r="U180" s="17" t="s">
        <v>1569</v>
      </c>
      <c r="V180" s="64">
        <v>5.67</v>
      </c>
      <c r="W180" s="64">
        <f t="shared" si="6"/>
        <v>10.82</v>
      </c>
      <c r="X180" s="17" t="s">
        <v>20</v>
      </c>
      <c r="Y180" s="64">
        <v>6.65</v>
      </c>
      <c r="Z180" s="65" t="s">
        <v>32</v>
      </c>
      <c r="AA180" s="66" t="s">
        <v>32</v>
      </c>
      <c r="AB180" s="67">
        <f t="shared" si="7"/>
        <v>17.47</v>
      </c>
      <c r="AC180" s="17"/>
      <c r="AD180" s="17"/>
      <c r="AE180" s="13">
        <v>7.98</v>
      </c>
      <c r="AF180" s="16" t="s">
        <v>1570</v>
      </c>
      <c r="AG180" s="16" t="s">
        <v>1571</v>
      </c>
      <c r="AH180" s="28">
        <v>43241</v>
      </c>
      <c r="AI180" s="68">
        <v>725</v>
      </c>
      <c r="AJ180" s="24" t="s">
        <v>2615</v>
      </c>
      <c r="AK180" s="69" t="s">
        <v>2616</v>
      </c>
      <c r="AL180" s="16" t="s">
        <v>2617</v>
      </c>
      <c r="AM180" s="22"/>
      <c r="AN180" s="70"/>
      <c r="AO180" s="17"/>
      <c r="AP180" s="16"/>
      <c r="AQ180" s="16">
        <v>362</v>
      </c>
    </row>
    <row r="181" spans="1:43" ht="17.25" customHeight="1" x14ac:dyDescent="0.25">
      <c r="A181" s="59" t="s">
        <v>501</v>
      </c>
      <c r="B181" s="16">
        <f t="shared" si="8"/>
        <v>32</v>
      </c>
      <c r="C181" s="61" t="s">
        <v>4543</v>
      </c>
      <c r="D181" s="17" t="s">
        <v>2618</v>
      </c>
      <c r="E181" s="17" t="s">
        <v>2619</v>
      </c>
      <c r="F181" s="16"/>
      <c r="G181" s="16"/>
      <c r="H181" s="28">
        <v>34683</v>
      </c>
      <c r="I181" s="17" t="s">
        <v>43</v>
      </c>
      <c r="J181" s="28"/>
      <c r="K181" s="25" t="s">
        <v>2620</v>
      </c>
      <c r="L181" s="17" t="s">
        <v>1565</v>
      </c>
      <c r="M181" s="62" t="s">
        <v>1566</v>
      </c>
      <c r="N181" s="62" t="s">
        <v>28</v>
      </c>
      <c r="O181" s="62"/>
      <c r="P181" s="62" t="str">
        <f>VLOOKUP(N181,[1]Sheet2!$C:$E,3,0)</f>
        <v>0104</v>
      </c>
      <c r="Q181" s="80">
        <v>14</v>
      </c>
      <c r="R181" s="62"/>
      <c r="S181" s="17" t="s">
        <v>1568</v>
      </c>
      <c r="T181" s="64">
        <v>6.27</v>
      </c>
      <c r="U181" s="17" t="s">
        <v>1569</v>
      </c>
      <c r="V181" s="64">
        <v>5.79</v>
      </c>
      <c r="W181" s="64">
        <f t="shared" si="6"/>
        <v>12.059999999999999</v>
      </c>
      <c r="X181" s="17" t="s">
        <v>20</v>
      </c>
      <c r="Y181" s="64">
        <v>5.48</v>
      </c>
      <c r="Z181" s="65" t="s">
        <v>32</v>
      </c>
      <c r="AA181" s="66" t="s">
        <v>32</v>
      </c>
      <c r="AB181" s="67">
        <f t="shared" si="7"/>
        <v>17.54</v>
      </c>
      <c r="AC181" s="17"/>
      <c r="AD181" s="17"/>
      <c r="AE181" s="13">
        <v>7.52</v>
      </c>
      <c r="AF181" s="16" t="s">
        <v>1570</v>
      </c>
      <c r="AG181" s="16" t="s">
        <v>2117</v>
      </c>
      <c r="AH181" s="28">
        <v>43174</v>
      </c>
      <c r="AI181" s="16">
        <v>8</v>
      </c>
      <c r="AJ181" s="24" t="s">
        <v>2621</v>
      </c>
      <c r="AK181" s="17" t="s">
        <v>2622</v>
      </c>
      <c r="AL181" s="17" t="s">
        <v>2623</v>
      </c>
      <c r="AM181" s="22" t="s">
        <v>2624</v>
      </c>
      <c r="AN181" s="70">
        <v>42699</v>
      </c>
      <c r="AO181" s="17" t="s">
        <v>43</v>
      </c>
      <c r="AP181" s="16"/>
      <c r="AQ181" s="16">
        <v>354</v>
      </c>
    </row>
    <row r="182" spans="1:43" ht="17.25" customHeight="1" x14ac:dyDescent="0.25">
      <c r="A182" s="59" t="s">
        <v>502</v>
      </c>
      <c r="B182" s="16">
        <f t="shared" si="8"/>
        <v>33</v>
      </c>
      <c r="C182" s="61" t="s">
        <v>4544</v>
      </c>
      <c r="D182" s="17" t="s">
        <v>2625</v>
      </c>
      <c r="E182" s="17" t="s">
        <v>1963</v>
      </c>
      <c r="F182" s="16"/>
      <c r="G182" s="16" t="s">
        <v>25</v>
      </c>
      <c r="H182" s="28">
        <v>34676</v>
      </c>
      <c r="I182" s="17" t="s">
        <v>35</v>
      </c>
      <c r="J182" s="28"/>
      <c r="K182" s="25" t="s">
        <v>2626</v>
      </c>
      <c r="L182" s="17" t="s">
        <v>1565</v>
      </c>
      <c r="M182" s="62" t="s">
        <v>1566</v>
      </c>
      <c r="N182" s="62" t="s">
        <v>28</v>
      </c>
      <c r="O182" s="62"/>
      <c r="P182" s="62" t="str">
        <f>VLOOKUP(N182,[1]Sheet2!$C:$E,3,0)</f>
        <v>0104</v>
      </c>
      <c r="Q182" s="80">
        <v>14</v>
      </c>
      <c r="R182" s="62"/>
      <c r="S182" s="17" t="s">
        <v>1568</v>
      </c>
      <c r="T182" s="64">
        <v>5.81</v>
      </c>
      <c r="U182" s="17" t="s">
        <v>1569</v>
      </c>
      <c r="V182" s="64">
        <v>5.69</v>
      </c>
      <c r="W182" s="64">
        <f t="shared" si="6"/>
        <v>11.5</v>
      </c>
      <c r="X182" s="17" t="s">
        <v>20</v>
      </c>
      <c r="Y182" s="64">
        <v>6.48</v>
      </c>
      <c r="Z182" s="65" t="s">
        <v>32</v>
      </c>
      <c r="AA182" s="66" t="s">
        <v>32</v>
      </c>
      <c r="AB182" s="67">
        <f t="shared" si="7"/>
        <v>17.98</v>
      </c>
      <c r="AC182" s="17"/>
      <c r="AD182" s="17"/>
      <c r="AE182" s="13">
        <v>7.07</v>
      </c>
      <c r="AF182" s="16" t="s">
        <v>1570</v>
      </c>
      <c r="AG182" s="16" t="s">
        <v>1571</v>
      </c>
      <c r="AH182" s="28">
        <v>43088</v>
      </c>
      <c r="AI182" s="16">
        <v>580</v>
      </c>
      <c r="AJ182" s="24" t="s">
        <v>2627</v>
      </c>
      <c r="AK182" s="17" t="s">
        <v>2628</v>
      </c>
      <c r="AL182" s="17" t="s">
        <v>2629</v>
      </c>
      <c r="AM182" s="22" t="s">
        <v>2630</v>
      </c>
      <c r="AN182" s="70">
        <v>39991</v>
      </c>
      <c r="AO182" s="17" t="s">
        <v>35</v>
      </c>
      <c r="AP182" s="16"/>
      <c r="AQ182" s="16">
        <v>129</v>
      </c>
    </row>
    <row r="183" spans="1:43" ht="17.25" customHeight="1" x14ac:dyDescent="0.25">
      <c r="A183" s="59" t="s">
        <v>503</v>
      </c>
      <c r="B183" s="16">
        <f t="shared" si="8"/>
        <v>34</v>
      </c>
      <c r="C183" s="61" t="s">
        <v>4545</v>
      </c>
      <c r="D183" s="17" t="s">
        <v>2631</v>
      </c>
      <c r="E183" s="17" t="s">
        <v>2632</v>
      </c>
      <c r="F183" s="16"/>
      <c r="G183" s="16"/>
      <c r="H183" s="28">
        <v>34608</v>
      </c>
      <c r="I183" s="17" t="s">
        <v>43</v>
      </c>
      <c r="J183" s="28"/>
      <c r="K183" s="25" t="s">
        <v>2633</v>
      </c>
      <c r="L183" s="17" t="s">
        <v>1565</v>
      </c>
      <c r="M183" s="62" t="s">
        <v>1566</v>
      </c>
      <c r="N183" s="62" t="s">
        <v>28</v>
      </c>
      <c r="O183" s="62"/>
      <c r="P183" s="62" t="str">
        <f>VLOOKUP(N183,[1]Sheet2!$C:$E,3,0)</f>
        <v>0104</v>
      </c>
      <c r="Q183" s="80">
        <v>14</v>
      </c>
      <c r="R183" s="62"/>
      <c r="S183" s="17" t="s">
        <v>1568</v>
      </c>
      <c r="T183" s="64">
        <v>5.75</v>
      </c>
      <c r="U183" s="17" t="s">
        <v>1569</v>
      </c>
      <c r="V183" s="64">
        <v>6.98</v>
      </c>
      <c r="W183" s="64">
        <f t="shared" si="6"/>
        <v>12.73</v>
      </c>
      <c r="X183" s="17" t="s">
        <v>20</v>
      </c>
      <c r="Y183" s="64">
        <v>6.83</v>
      </c>
      <c r="Z183" s="65" t="s">
        <v>32</v>
      </c>
      <c r="AA183" s="66" t="s">
        <v>32</v>
      </c>
      <c r="AB183" s="67">
        <f t="shared" si="7"/>
        <v>19.560000000000002</v>
      </c>
      <c r="AC183" s="17"/>
      <c r="AD183" s="17"/>
      <c r="AE183" s="13">
        <v>8.1199999999999992</v>
      </c>
      <c r="AF183" s="16" t="s">
        <v>1570</v>
      </c>
      <c r="AG183" s="16" t="s">
        <v>1624</v>
      </c>
      <c r="AH183" s="28">
        <v>42927</v>
      </c>
      <c r="AI183" s="16" t="s">
        <v>2634</v>
      </c>
      <c r="AJ183" s="19" t="s">
        <v>2635</v>
      </c>
      <c r="AK183" s="17" t="s">
        <v>2636</v>
      </c>
      <c r="AL183" s="17" t="s">
        <v>1632</v>
      </c>
      <c r="AM183" s="20" t="s">
        <v>2637</v>
      </c>
      <c r="AN183" s="70">
        <v>40943</v>
      </c>
      <c r="AO183" s="17" t="s">
        <v>43</v>
      </c>
      <c r="AP183" s="16"/>
      <c r="AQ183" s="16">
        <v>293</v>
      </c>
    </row>
    <row r="184" spans="1:43" ht="17.25" customHeight="1" x14ac:dyDescent="0.25">
      <c r="A184" s="59" t="s">
        <v>504</v>
      </c>
      <c r="B184" s="16">
        <f t="shared" si="8"/>
        <v>35</v>
      </c>
      <c r="C184" s="61" t="s">
        <v>4546</v>
      </c>
      <c r="D184" s="17" t="s">
        <v>2638</v>
      </c>
      <c r="E184" s="17" t="s">
        <v>2639</v>
      </c>
      <c r="F184" s="16"/>
      <c r="G184" s="89"/>
      <c r="H184" s="90">
        <v>34574</v>
      </c>
      <c r="I184" s="17" t="s">
        <v>38</v>
      </c>
      <c r="J184" s="28"/>
      <c r="K184" s="25" t="s">
        <v>2640</v>
      </c>
      <c r="L184" s="17" t="s">
        <v>1565</v>
      </c>
      <c r="M184" s="62" t="s">
        <v>1566</v>
      </c>
      <c r="N184" s="62" t="s">
        <v>28</v>
      </c>
      <c r="O184" s="62"/>
      <c r="P184" s="62" t="str">
        <f>VLOOKUP(N184,[1]Sheet2!$C:$E,3,0)</f>
        <v>0104</v>
      </c>
      <c r="Q184" s="80">
        <v>14</v>
      </c>
      <c r="R184" s="62"/>
      <c r="S184" s="17" t="s">
        <v>1568</v>
      </c>
      <c r="T184" s="64">
        <v>5.65</v>
      </c>
      <c r="U184" s="17" t="s">
        <v>1569</v>
      </c>
      <c r="V184" s="64">
        <v>5.96</v>
      </c>
      <c r="W184" s="64">
        <f t="shared" si="6"/>
        <v>11.61</v>
      </c>
      <c r="X184" s="17" t="s">
        <v>20</v>
      </c>
      <c r="Y184" s="64">
        <v>6.77</v>
      </c>
      <c r="Z184" s="62" t="s">
        <v>29</v>
      </c>
      <c r="AA184" s="64">
        <v>78.8</v>
      </c>
      <c r="AB184" s="67">
        <f t="shared" si="7"/>
        <v>18.38</v>
      </c>
      <c r="AC184" s="17"/>
      <c r="AD184" s="17"/>
      <c r="AE184" s="13">
        <v>7.49</v>
      </c>
      <c r="AF184" s="16" t="s">
        <v>29</v>
      </c>
      <c r="AG184" s="16"/>
      <c r="AH184" s="28"/>
      <c r="AI184" s="74"/>
      <c r="AJ184" s="24" t="s">
        <v>2641</v>
      </c>
      <c r="AK184" s="76" t="s">
        <v>2642</v>
      </c>
      <c r="AL184" s="17" t="s">
        <v>2643</v>
      </c>
      <c r="AM184" s="22" t="s">
        <v>2644</v>
      </c>
      <c r="AN184" s="70">
        <v>40556</v>
      </c>
      <c r="AO184" s="17" t="s">
        <v>38</v>
      </c>
      <c r="AP184" s="16"/>
      <c r="AQ184" s="16">
        <v>256</v>
      </c>
    </row>
    <row r="185" spans="1:43" ht="17.25" customHeight="1" x14ac:dyDescent="0.25">
      <c r="A185" s="59" t="s">
        <v>505</v>
      </c>
      <c r="B185" s="16">
        <f t="shared" si="8"/>
        <v>36</v>
      </c>
      <c r="C185" s="61" t="s">
        <v>4547</v>
      </c>
      <c r="D185" s="17" t="s">
        <v>2645</v>
      </c>
      <c r="E185" s="17" t="s">
        <v>1789</v>
      </c>
      <c r="F185" s="16"/>
      <c r="G185" s="16"/>
      <c r="H185" s="28">
        <v>34619</v>
      </c>
      <c r="I185" s="21" t="s">
        <v>38</v>
      </c>
      <c r="J185" s="18"/>
      <c r="K185" s="25" t="s">
        <v>2646</v>
      </c>
      <c r="L185" s="21" t="s">
        <v>1565</v>
      </c>
      <c r="M185" s="62" t="s">
        <v>1566</v>
      </c>
      <c r="N185" s="62" t="s">
        <v>28</v>
      </c>
      <c r="O185" s="62"/>
      <c r="P185" s="62" t="str">
        <f>VLOOKUP(N185,[1]Sheet2!$C:$E,3,0)</f>
        <v>0104</v>
      </c>
      <c r="Q185" s="80">
        <v>14</v>
      </c>
      <c r="R185" s="62"/>
      <c r="S185" s="17" t="s">
        <v>1568</v>
      </c>
      <c r="T185" s="64">
        <v>5.17</v>
      </c>
      <c r="U185" s="17" t="s">
        <v>1569</v>
      </c>
      <c r="V185" s="64">
        <v>6.35</v>
      </c>
      <c r="W185" s="64">
        <f t="shared" si="6"/>
        <v>11.52</v>
      </c>
      <c r="X185" s="17" t="s">
        <v>20</v>
      </c>
      <c r="Y185" s="64">
        <v>6.67</v>
      </c>
      <c r="Z185" s="62" t="s">
        <v>29</v>
      </c>
      <c r="AA185" s="64">
        <v>71.3</v>
      </c>
      <c r="AB185" s="67">
        <f t="shared" si="7"/>
        <v>18.189999999999998</v>
      </c>
      <c r="AC185" s="17"/>
      <c r="AD185" s="17"/>
      <c r="AE185" s="13">
        <v>7.05</v>
      </c>
      <c r="AF185" s="16" t="s">
        <v>29</v>
      </c>
      <c r="AG185" s="16"/>
      <c r="AH185" s="28"/>
      <c r="AI185" s="68"/>
      <c r="AJ185" s="24" t="s">
        <v>2647</v>
      </c>
      <c r="AK185" s="69" t="s">
        <v>2648</v>
      </c>
      <c r="AL185" s="16" t="s">
        <v>1725</v>
      </c>
      <c r="AM185" s="22"/>
      <c r="AN185" s="70"/>
      <c r="AO185" s="17"/>
      <c r="AP185" s="16"/>
      <c r="AQ185" s="16">
        <v>274</v>
      </c>
    </row>
    <row r="186" spans="1:43" ht="17.25" customHeight="1" x14ac:dyDescent="0.25">
      <c r="A186" s="59" t="s">
        <v>507</v>
      </c>
      <c r="B186" s="16">
        <f t="shared" si="8"/>
        <v>37</v>
      </c>
      <c r="C186" s="61" t="s">
        <v>4548</v>
      </c>
      <c r="D186" s="17" t="s">
        <v>2649</v>
      </c>
      <c r="E186" s="17" t="s">
        <v>1794</v>
      </c>
      <c r="F186" s="16"/>
      <c r="G186" s="16"/>
      <c r="H186" s="28">
        <v>34539</v>
      </c>
      <c r="I186" s="17" t="s">
        <v>80</v>
      </c>
      <c r="J186" s="28"/>
      <c r="K186" s="25" t="s">
        <v>2650</v>
      </c>
      <c r="L186" s="17" t="s">
        <v>1565</v>
      </c>
      <c r="M186" s="62" t="s">
        <v>1566</v>
      </c>
      <c r="N186" s="62" t="s">
        <v>28</v>
      </c>
      <c r="O186" s="62"/>
      <c r="P186" s="62" t="str">
        <f>VLOOKUP(N186,[1]Sheet2!$C:$E,3,0)</f>
        <v>0104</v>
      </c>
      <c r="Q186" s="80">
        <v>14</v>
      </c>
      <c r="R186" s="62" t="s">
        <v>1583</v>
      </c>
      <c r="S186" s="17" t="s">
        <v>1568</v>
      </c>
      <c r="T186" s="64">
        <v>5.88</v>
      </c>
      <c r="U186" s="17" t="s">
        <v>1569</v>
      </c>
      <c r="V186" s="64">
        <v>6</v>
      </c>
      <c r="W186" s="64">
        <f t="shared" si="6"/>
        <v>11.879999999999999</v>
      </c>
      <c r="X186" s="17" t="s">
        <v>20</v>
      </c>
      <c r="Y186" s="64">
        <v>5.81</v>
      </c>
      <c r="Z186" s="65" t="s">
        <v>32</v>
      </c>
      <c r="AA186" s="66" t="s">
        <v>32</v>
      </c>
      <c r="AB186" s="67">
        <f t="shared" si="7"/>
        <v>17.689999999999998</v>
      </c>
      <c r="AC186" s="17"/>
      <c r="AD186" s="17"/>
      <c r="AE186" s="13">
        <v>7.09</v>
      </c>
      <c r="AF186" s="16" t="s">
        <v>1570</v>
      </c>
      <c r="AG186" s="16" t="s">
        <v>1571</v>
      </c>
      <c r="AH186" s="28">
        <v>43096</v>
      </c>
      <c r="AI186" s="16">
        <v>690</v>
      </c>
      <c r="AJ186" s="24" t="s">
        <v>2651</v>
      </c>
      <c r="AK186" s="17" t="s">
        <v>2652</v>
      </c>
      <c r="AL186" s="17"/>
      <c r="AM186" s="22"/>
      <c r="AN186" s="70"/>
      <c r="AO186" s="17"/>
      <c r="AP186" s="16"/>
      <c r="AQ186" s="16">
        <v>335</v>
      </c>
    </row>
    <row r="187" spans="1:43" ht="17.25" customHeight="1" x14ac:dyDescent="0.25">
      <c r="A187" s="59" t="s">
        <v>508</v>
      </c>
      <c r="B187" s="16">
        <f t="shared" si="8"/>
        <v>38</v>
      </c>
      <c r="C187" s="61" t="s">
        <v>4549</v>
      </c>
      <c r="D187" s="17" t="s">
        <v>2653</v>
      </c>
      <c r="E187" s="17" t="s">
        <v>1801</v>
      </c>
      <c r="F187" s="16"/>
      <c r="G187" s="16"/>
      <c r="H187" s="28">
        <v>34662</v>
      </c>
      <c r="I187" s="17" t="s">
        <v>38</v>
      </c>
      <c r="J187" s="28"/>
      <c r="K187" s="25" t="s">
        <v>2654</v>
      </c>
      <c r="L187" s="17" t="s">
        <v>1565</v>
      </c>
      <c r="M187" s="62" t="s">
        <v>1566</v>
      </c>
      <c r="N187" s="62" t="s">
        <v>28</v>
      </c>
      <c r="O187" s="62"/>
      <c r="P187" s="62" t="str">
        <f>VLOOKUP(N187,[1]Sheet2!$C:$E,3,0)</f>
        <v>0104</v>
      </c>
      <c r="Q187" s="80">
        <v>14</v>
      </c>
      <c r="R187" s="62"/>
      <c r="S187" s="17" t="s">
        <v>1568</v>
      </c>
      <c r="T187" s="64">
        <v>5.48</v>
      </c>
      <c r="U187" s="17" t="s">
        <v>1569</v>
      </c>
      <c r="V187" s="64">
        <v>5.81</v>
      </c>
      <c r="W187" s="64">
        <f t="shared" si="6"/>
        <v>11.29</v>
      </c>
      <c r="X187" s="17" t="s">
        <v>20</v>
      </c>
      <c r="Y187" s="64">
        <v>6.23</v>
      </c>
      <c r="Z187" s="62" t="s">
        <v>29</v>
      </c>
      <c r="AA187" s="64">
        <v>86.300000000000011</v>
      </c>
      <c r="AB187" s="67">
        <f t="shared" si="7"/>
        <v>17.52</v>
      </c>
      <c r="AC187" s="17"/>
      <c r="AD187" s="17"/>
      <c r="AE187" s="13">
        <v>7.71</v>
      </c>
      <c r="AF187" s="16" t="s">
        <v>29</v>
      </c>
      <c r="AG187" s="16"/>
      <c r="AH187" s="28"/>
      <c r="AI187" s="74"/>
      <c r="AJ187" s="19" t="s">
        <v>2655</v>
      </c>
      <c r="AK187" s="17" t="s">
        <v>2656</v>
      </c>
      <c r="AL187" s="17" t="s">
        <v>2657</v>
      </c>
      <c r="AM187" s="22" t="s">
        <v>2658</v>
      </c>
      <c r="AN187" s="70">
        <v>40883</v>
      </c>
      <c r="AO187" s="17" t="s">
        <v>38</v>
      </c>
      <c r="AP187" s="16"/>
      <c r="AQ187" s="16">
        <v>357</v>
      </c>
    </row>
    <row r="188" spans="1:43" ht="17.25" customHeight="1" x14ac:dyDescent="0.25">
      <c r="A188" s="59" t="s">
        <v>509</v>
      </c>
      <c r="B188" s="16">
        <f t="shared" si="8"/>
        <v>39</v>
      </c>
      <c r="C188" s="61" t="s">
        <v>4550</v>
      </c>
      <c r="D188" s="17" t="s">
        <v>2659</v>
      </c>
      <c r="E188" s="17" t="s">
        <v>550</v>
      </c>
      <c r="F188" s="16"/>
      <c r="G188" s="16"/>
      <c r="H188" s="28">
        <v>34486</v>
      </c>
      <c r="I188" s="17" t="s">
        <v>65</v>
      </c>
      <c r="J188" s="28"/>
      <c r="K188" s="25" t="s">
        <v>2660</v>
      </c>
      <c r="L188" s="17" t="s">
        <v>1629</v>
      </c>
      <c r="M188" s="62" t="s">
        <v>1566</v>
      </c>
      <c r="N188" s="62" t="s">
        <v>28</v>
      </c>
      <c r="O188" s="62"/>
      <c r="P188" s="62" t="str">
        <f>VLOOKUP(N188,[1]Sheet2!$C:$E,3,0)</f>
        <v>0104</v>
      </c>
      <c r="Q188" s="80">
        <v>14</v>
      </c>
      <c r="R188" s="62"/>
      <c r="S188" s="17" t="s">
        <v>1568</v>
      </c>
      <c r="T188" s="64">
        <v>6.04</v>
      </c>
      <c r="U188" s="17" t="s">
        <v>1569</v>
      </c>
      <c r="V188" s="64">
        <v>5.77</v>
      </c>
      <c r="W188" s="64">
        <f t="shared" si="6"/>
        <v>11.809999999999999</v>
      </c>
      <c r="X188" s="17" t="s">
        <v>20</v>
      </c>
      <c r="Y188" s="64">
        <v>5.85</v>
      </c>
      <c r="Z188" s="62" t="s">
        <v>29</v>
      </c>
      <c r="AA188" s="64">
        <v>80</v>
      </c>
      <c r="AB188" s="67">
        <f t="shared" si="7"/>
        <v>17.659999999999997</v>
      </c>
      <c r="AC188" s="17"/>
      <c r="AD188" s="17"/>
      <c r="AE188" s="13">
        <v>7.66</v>
      </c>
      <c r="AF188" s="16" t="s">
        <v>29</v>
      </c>
      <c r="AG188" s="16"/>
      <c r="AH188" s="28"/>
      <c r="AI188" s="74"/>
      <c r="AJ188" s="24" t="s">
        <v>2661</v>
      </c>
      <c r="AK188" s="17" t="s">
        <v>2662</v>
      </c>
      <c r="AL188" s="17"/>
      <c r="AM188" s="22" t="s">
        <v>2663</v>
      </c>
      <c r="AN188" s="70">
        <v>40526</v>
      </c>
      <c r="AO188" s="17" t="s">
        <v>65</v>
      </c>
      <c r="AP188" s="16"/>
      <c r="AQ188" s="16">
        <v>339</v>
      </c>
    </row>
    <row r="189" spans="1:43" ht="17.25" customHeight="1" x14ac:dyDescent="0.25">
      <c r="A189" s="59" t="s">
        <v>511</v>
      </c>
      <c r="B189" s="16">
        <f t="shared" si="8"/>
        <v>40</v>
      </c>
      <c r="C189" s="61" t="s">
        <v>4551</v>
      </c>
      <c r="D189" s="17" t="s">
        <v>2664</v>
      </c>
      <c r="E189" s="17" t="s">
        <v>2665</v>
      </c>
      <c r="F189" s="16"/>
      <c r="G189" s="16" t="s">
        <v>25</v>
      </c>
      <c r="H189" s="28">
        <v>34518</v>
      </c>
      <c r="I189" s="17" t="s">
        <v>43</v>
      </c>
      <c r="J189" s="28"/>
      <c r="K189" s="25" t="s">
        <v>2666</v>
      </c>
      <c r="L189" s="17" t="s">
        <v>1565</v>
      </c>
      <c r="M189" s="62" t="s">
        <v>1566</v>
      </c>
      <c r="N189" s="62" t="s">
        <v>28</v>
      </c>
      <c r="O189" s="62"/>
      <c r="P189" s="62" t="str">
        <f>VLOOKUP(N189,[1]Sheet2!$C:$E,3,0)</f>
        <v>0104</v>
      </c>
      <c r="Q189" s="80">
        <v>14</v>
      </c>
      <c r="R189" s="62"/>
      <c r="S189" s="17" t="s">
        <v>1568</v>
      </c>
      <c r="T189" s="64">
        <v>5.6</v>
      </c>
      <c r="U189" s="17" t="s">
        <v>1569</v>
      </c>
      <c r="V189" s="64">
        <v>5.6</v>
      </c>
      <c r="W189" s="64">
        <f t="shared" si="6"/>
        <v>11.2</v>
      </c>
      <c r="X189" s="17" t="s">
        <v>20</v>
      </c>
      <c r="Y189" s="64">
        <v>7.15</v>
      </c>
      <c r="Z189" s="65" t="s">
        <v>32</v>
      </c>
      <c r="AA189" s="66" t="s">
        <v>32</v>
      </c>
      <c r="AB189" s="67">
        <f t="shared" si="7"/>
        <v>18.350000000000001</v>
      </c>
      <c r="AC189" s="17"/>
      <c r="AD189" s="17"/>
      <c r="AE189" s="13">
        <v>7.41</v>
      </c>
      <c r="AF189" s="16" t="s">
        <v>1570</v>
      </c>
      <c r="AG189" s="16" t="s">
        <v>1624</v>
      </c>
      <c r="AH189" s="28">
        <v>42783</v>
      </c>
      <c r="AI189" s="16">
        <v>53.5</v>
      </c>
      <c r="AJ189" s="24" t="s">
        <v>2667</v>
      </c>
      <c r="AK189" s="17" t="s">
        <v>2668</v>
      </c>
      <c r="AL189" s="17" t="s">
        <v>2669</v>
      </c>
      <c r="AM189" s="22" t="s">
        <v>2670</v>
      </c>
      <c r="AN189" s="70">
        <v>40791</v>
      </c>
      <c r="AO189" s="17" t="s">
        <v>43</v>
      </c>
      <c r="AP189" s="16"/>
      <c r="AQ189" s="16">
        <v>87</v>
      </c>
    </row>
    <row r="190" spans="1:43" ht="17.25" customHeight="1" x14ac:dyDescent="0.25">
      <c r="A190" s="59" t="s">
        <v>512</v>
      </c>
      <c r="B190" s="16">
        <f t="shared" si="8"/>
        <v>41</v>
      </c>
      <c r="C190" s="61" t="s">
        <v>4552</v>
      </c>
      <c r="D190" s="17" t="s">
        <v>2671</v>
      </c>
      <c r="E190" s="17" t="s">
        <v>2665</v>
      </c>
      <c r="F190" s="16"/>
      <c r="G190" s="16"/>
      <c r="H190" s="28">
        <v>34389</v>
      </c>
      <c r="I190" s="17" t="s">
        <v>80</v>
      </c>
      <c r="J190" s="28"/>
      <c r="K190" s="25" t="s">
        <v>2672</v>
      </c>
      <c r="L190" s="17" t="s">
        <v>1565</v>
      </c>
      <c r="M190" s="62" t="s">
        <v>1566</v>
      </c>
      <c r="N190" s="62" t="s">
        <v>28</v>
      </c>
      <c r="O190" s="62"/>
      <c r="P190" s="62" t="str">
        <f>VLOOKUP(N190,[1]Sheet2!$C:$E,3,0)</f>
        <v>0104</v>
      </c>
      <c r="Q190" s="80">
        <v>14</v>
      </c>
      <c r="R190" s="62"/>
      <c r="S190" s="17" t="s">
        <v>1568</v>
      </c>
      <c r="T190" s="64">
        <v>5.19</v>
      </c>
      <c r="U190" s="17" t="s">
        <v>1569</v>
      </c>
      <c r="V190" s="64">
        <v>6.19</v>
      </c>
      <c r="W190" s="64">
        <f t="shared" si="6"/>
        <v>11.38</v>
      </c>
      <c r="X190" s="17" t="s">
        <v>20</v>
      </c>
      <c r="Y190" s="64">
        <v>6.46</v>
      </c>
      <c r="Z190" s="62" t="s">
        <v>29</v>
      </c>
      <c r="AA190" s="64">
        <v>63.8</v>
      </c>
      <c r="AB190" s="67">
        <f t="shared" si="7"/>
        <v>17.84</v>
      </c>
      <c r="AC190" s="17"/>
      <c r="AD190" s="17"/>
      <c r="AE190" s="13">
        <v>7.39</v>
      </c>
      <c r="AF190" s="16" t="s">
        <v>29</v>
      </c>
      <c r="AG190" s="16"/>
      <c r="AH190" s="28"/>
      <c r="AI190" s="74"/>
      <c r="AJ190" s="24" t="s">
        <v>2673</v>
      </c>
      <c r="AK190" s="17" t="s">
        <v>2674</v>
      </c>
      <c r="AL190" s="17"/>
      <c r="AM190" s="22"/>
      <c r="AN190" s="70"/>
      <c r="AO190" s="17"/>
      <c r="AP190" s="16"/>
      <c r="AQ190" s="16">
        <v>257</v>
      </c>
    </row>
    <row r="191" spans="1:43" ht="17.25" customHeight="1" x14ac:dyDescent="0.25">
      <c r="A191" s="59" t="s">
        <v>513</v>
      </c>
      <c r="B191" s="16">
        <f t="shared" si="8"/>
        <v>42</v>
      </c>
      <c r="C191" s="61" t="s">
        <v>4553</v>
      </c>
      <c r="D191" s="17" t="s">
        <v>2675</v>
      </c>
      <c r="E191" s="17" t="s">
        <v>1808</v>
      </c>
      <c r="F191" s="16"/>
      <c r="G191" s="16"/>
      <c r="H191" s="28">
        <v>34593</v>
      </c>
      <c r="I191" s="17" t="s">
        <v>65</v>
      </c>
      <c r="J191" s="28"/>
      <c r="K191" s="25" t="s">
        <v>2676</v>
      </c>
      <c r="L191" s="17" t="s">
        <v>1565</v>
      </c>
      <c r="M191" s="62" t="s">
        <v>1566</v>
      </c>
      <c r="N191" s="62" t="s">
        <v>28</v>
      </c>
      <c r="O191" s="62"/>
      <c r="P191" s="62" t="str">
        <f>VLOOKUP(N191,[1]Sheet2!$C:$E,3,0)</f>
        <v>0104</v>
      </c>
      <c r="Q191" s="80">
        <v>14</v>
      </c>
      <c r="R191" s="62"/>
      <c r="S191" s="17" t="s">
        <v>1568</v>
      </c>
      <c r="T191" s="64">
        <v>5.33</v>
      </c>
      <c r="U191" s="17" t="s">
        <v>1569</v>
      </c>
      <c r="V191" s="64">
        <v>7.08</v>
      </c>
      <c r="W191" s="64">
        <f t="shared" si="6"/>
        <v>12.41</v>
      </c>
      <c r="X191" s="17" t="s">
        <v>20</v>
      </c>
      <c r="Y191" s="64">
        <v>6.02</v>
      </c>
      <c r="Z191" s="65" t="s">
        <v>32</v>
      </c>
      <c r="AA191" s="66" t="s">
        <v>32</v>
      </c>
      <c r="AB191" s="67">
        <f t="shared" si="7"/>
        <v>18.43</v>
      </c>
      <c r="AC191" s="17"/>
      <c r="AD191" s="17"/>
      <c r="AE191" s="13">
        <v>7.97</v>
      </c>
      <c r="AF191" s="16" t="s">
        <v>1570</v>
      </c>
      <c r="AG191" s="16" t="s">
        <v>1624</v>
      </c>
      <c r="AH191" s="28">
        <v>42017</v>
      </c>
      <c r="AI191" s="16">
        <v>56.5</v>
      </c>
      <c r="AJ191" s="24" t="s">
        <v>2677</v>
      </c>
      <c r="AK191" s="76" t="s">
        <v>2678</v>
      </c>
      <c r="AL191" s="17" t="s">
        <v>2679</v>
      </c>
      <c r="AM191" s="22" t="s">
        <v>2680</v>
      </c>
      <c r="AN191" s="70">
        <v>40953</v>
      </c>
      <c r="AO191" s="17" t="s">
        <v>65</v>
      </c>
      <c r="AP191" s="16"/>
      <c r="AQ191" s="16">
        <v>308</v>
      </c>
    </row>
    <row r="192" spans="1:43" ht="17.25" customHeight="1" x14ac:dyDescent="0.25">
      <c r="A192" s="59" t="s">
        <v>515</v>
      </c>
      <c r="B192" s="16">
        <f t="shared" si="8"/>
        <v>43</v>
      </c>
      <c r="C192" s="61" t="s">
        <v>4554</v>
      </c>
      <c r="D192" s="17" t="s">
        <v>2681</v>
      </c>
      <c r="E192" s="17" t="s">
        <v>2682</v>
      </c>
      <c r="F192" s="16"/>
      <c r="G192" s="16"/>
      <c r="H192" s="28">
        <v>34513</v>
      </c>
      <c r="I192" s="17" t="s">
        <v>43</v>
      </c>
      <c r="J192" s="28"/>
      <c r="K192" s="25" t="s">
        <v>2683</v>
      </c>
      <c r="L192" s="17" t="s">
        <v>1565</v>
      </c>
      <c r="M192" s="62" t="s">
        <v>1566</v>
      </c>
      <c r="N192" s="62" t="s">
        <v>28</v>
      </c>
      <c r="O192" s="62"/>
      <c r="P192" s="62" t="str">
        <f>VLOOKUP(N192,[1]Sheet2!$C:$E,3,0)</f>
        <v>0104</v>
      </c>
      <c r="Q192" s="80">
        <v>14</v>
      </c>
      <c r="R192" s="62"/>
      <c r="S192" s="17" t="s">
        <v>1568</v>
      </c>
      <c r="T192" s="64">
        <v>5.94</v>
      </c>
      <c r="U192" s="17" t="s">
        <v>1569</v>
      </c>
      <c r="V192" s="64">
        <v>6.79</v>
      </c>
      <c r="W192" s="64">
        <f t="shared" si="6"/>
        <v>12.73</v>
      </c>
      <c r="X192" s="17" t="s">
        <v>20</v>
      </c>
      <c r="Y192" s="64">
        <v>7.5</v>
      </c>
      <c r="Z192" s="62" t="s">
        <v>29</v>
      </c>
      <c r="AA192" s="64">
        <v>70</v>
      </c>
      <c r="AB192" s="67">
        <f t="shared" si="7"/>
        <v>20.23</v>
      </c>
      <c r="AC192" s="17"/>
      <c r="AD192" s="17"/>
      <c r="AE192" s="13">
        <v>7.59</v>
      </c>
      <c r="AF192" s="16" t="s">
        <v>29</v>
      </c>
      <c r="AG192" s="16"/>
      <c r="AH192" s="28"/>
      <c r="AI192" s="74"/>
      <c r="AJ192" s="24" t="s">
        <v>2684</v>
      </c>
      <c r="AK192" s="17" t="s">
        <v>2685</v>
      </c>
      <c r="AL192" s="17"/>
      <c r="AM192" s="22"/>
      <c r="AN192" s="70"/>
      <c r="AO192" s="17"/>
      <c r="AP192" s="16"/>
      <c r="AQ192" s="16">
        <v>253</v>
      </c>
    </row>
    <row r="193" spans="1:50" ht="17.25" customHeight="1" x14ac:dyDescent="0.25">
      <c r="A193" s="59" t="s">
        <v>516</v>
      </c>
      <c r="B193" s="16">
        <f t="shared" si="8"/>
        <v>44</v>
      </c>
      <c r="C193" s="61" t="s">
        <v>4555</v>
      </c>
      <c r="D193" s="17" t="s">
        <v>2686</v>
      </c>
      <c r="E193" s="17" t="s">
        <v>2687</v>
      </c>
      <c r="F193" s="16"/>
      <c r="G193" s="16"/>
      <c r="H193" s="28">
        <v>34367</v>
      </c>
      <c r="I193" s="17" t="s">
        <v>72</v>
      </c>
      <c r="J193" s="28"/>
      <c r="K193" s="25" t="s">
        <v>2688</v>
      </c>
      <c r="L193" s="17" t="s">
        <v>1565</v>
      </c>
      <c r="M193" s="62" t="s">
        <v>1566</v>
      </c>
      <c r="N193" s="62" t="s">
        <v>28</v>
      </c>
      <c r="O193" s="62"/>
      <c r="P193" s="62" t="str">
        <f>VLOOKUP(N193,[1]Sheet2!$C:$E,3,0)</f>
        <v>0104</v>
      </c>
      <c r="Q193" s="80">
        <v>14</v>
      </c>
      <c r="R193" s="62"/>
      <c r="S193" s="17" t="s">
        <v>1568</v>
      </c>
      <c r="T193" s="64">
        <v>6.1</v>
      </c>
      <c r="U193" s="17" t="s">
        <v>1569</v>
      </c>
      <c r="V193" s="64">
        <v>5.81</v>
      </c>
      <c r="W193" s="64">
        <f t="shared" si="6"/>
        <v>11.91</v>
      </c>
      <c r="X193" s="17" t="s">
        <v>20</v>
      </c>
      <c r="Y193" s="64">
        <v>7.1</v>
      </c>
      <c r="Z193" s="62" t="s">
        <v>29</v>
      </c>
      <c r="AA193" s="64">
        <v>83.800000000000011</v>
      </c>
      <c r="AB193" s="67">
        <f t="shared" si="7"/>
        <v>19.009999999999998</v>
      </c>
      <c r="AC193" s="17"/>
      <c r="AD193" s="17"/>
      <c r="AE193" s="13">
        <v>7.95</v>
      </c>
      <c r="AF193" s="16" t="s">
        <v>29</v>
      </c>
      <c r="AG193" s="16"/>
      <c r="AH193" s="28"/>
      <c r="AI193" s="74"/>
      <c r="AJ193" s="24" t="s">
        <v>2689</v>
      </c>
      <c r="AK193" s="17" t="s">
        <v>2690</v>
      </c>
      <c r="AL193" s="17"/>
      <c r="AM193" s="22"/>
      <c r="AN193" s="70"/>
      <c r="AO193" s="17"/>
      <c r="AP193" s="16"/>
      <c r="AQ193" s="16">
        <v>191</v>
      </c>
    </row>
    <row r="194" spans="1:50" ht="17.25" customHeight="1" x14ac:dyDescent="0.25">
      <c r="A194" s="59" t="s">
        <v>517</v>
      </c>
      <c r="B194" s="16">
        <f t="shared" si="8"/>
        <v>45</v>
      </c>
      <c r="C194" s="61" t="s">
        <v>4556</v>
      </c>
      <c r="D194" s="17" t="s">
        <v>2691</v>
      </c>
      <c r="E194" s="17" t="s">
        <v>2692</v>
      </c>
      <c r="F194" s="16"/>
      <c r="G194" s="16" t="s">
        <v>25</v>
      </c>
      <c r="H194" s="28">
        <v>34435</v>
      </c>
      <c r="I194" s="17" t="s">
        <v>80</v>
      </c>
      <c r="J194" s="28"/>
      <c r="K194" s="25" t="s">
        <v>2693</v>
      </c>
      <c r="L194" s="17" t="s">
        <v>1565</v>
      </c>
      <c r="M194" s="62" t="s">
        <v>1566</v>
      </c>
      <c r="N194" s="62" t="s">
        <v>28</v>
      </c>
      <c r="O194" s="62"/>
      <c r="P194" s="62" t="str">
        <f>VLOOKUP(N194,[1]Sheet2!$C:$E,3,0)</f>
        <v>0104</v>
      </c>
      <c r="Q194" s="80">
        <v>14</v>
      </c>
      <c r="R194" s="62"/>
      <c r="S194" s="17" t="s">
        <v>1568</v>
      </c>
      <c r="T194" s="64">
        <v>5</v>
      </c>
      <c r="U194" s="17" t="s">
        <v>1569</v>
      </c>
      <c r="V194" s="64">
        <v>6.21</v>
      </c>
      <c r="W194" s="64">
        <f t="shared" si="6"/>
        <v>11.21</v>
      </c>
      <c r="X194" s="17" t="s">
        <v>20</v>
      </c>
      <c r="Y194" s="64">
        <v>6.33</v>
      </c>
      <c r="Z194" s="62" t="s">
        <v>29</v>
      </c>
      <c r="AA194" s="64">
        <v>73.8</v>
      </c>
      <c r="AB194" s="67">
        <f t="shared" si="7"/>
        <v>17.54</v>
      </c>
      <c r="AC194" s="17"/>
      <c r="AD194" s="17"/>
      <c r="AE194" s="13">
        <v>7.1</v>
      </c>
      <c r="AF194" s="16" t="s">
        <v>29</v>
      </c>
      <c r="AG194" s="16"/>
      <c r="AH194" s="28"/>
      <c r="AI194" s="74"/>
      <c r="AJ194" s="24" t="s">
        <v>2694</v>
      </c>
      <c r="AK194" s="17" t="s">
        <v>2695</v>
      </c>
      <c r="AL194" s="17" t="s">
        <v>2696</v>
      </c>
      <c r="AM194" s="22" t="s">
        <v>2697</v>
      </c>
      <c r="AN194" s="70">
        <v>40031</v>
      </c>
      <c r="AO194" s="17" t="s">
        <v>80</v>
      </c>
      <c r="AP194" s="16"/>
      <c r="AQ194" s="16">
        <v>356</v>
      </c>
    </row>
    <row r="195" spans="1:50" ht="17.25" customHeight="1" x14ac:dyDescent="0.25">
      <c r="A195" s="59" t="s">
        <v>518</v>
      </c>
      <c r="B195" s="16">
        <f t="shared" si="8"/>
        <v>46</v>
      </c>
      <c r="C195" s="61" t="s">
        <v>4557</v>
      </c>
      <c r="D195" s="17" t="s">
        <v>2698</v>
      </c>
      <c r="E195" s="17" t="s">
        <v>2699</v>
      </c>
      <c r="F195" s="16"/>
      <c r="G195" s="16"/>
      <c r="H195" s="28">
        <v>34378</v>
      </c>
      <c r="I195" s="17" t="s">
        <v>161</v>
      </c>
      <c r="J195" s="28"/>
      <c r="K195" s="25" t="s">
        <v>2700</v>
      </c>
      <c r="L195" s="17" t="s">
        <v>1565</v>
      </c>
      <c r="M195" s="62" t="s">
        <v>1566</v>
      </c>
      <c r="N195" s="62" t="s">
        <v>28</v>
      </c>
      <c r="O195" s="62"/>
      <c r="P195" s="62" t="str">
        <f>VLOOKUP(N195,[1]Sheet2!$C:$E,3,0)</f>
        <v>0104</v>
      </c>
      <c r="Q195" s="80">
        <v>14</v>
      </c>
      <c r="R195" s="62"/>
      <c r="S195" s="17" t="s">
        <v>1568</v>
      </c>
      <c r="T195" s="64">
        <v>5.27</v>
      </c>
      <c r="U195" s="17" t="s">
        <v>1569</v>
      </c>
      <c r="V195" s="64">
        <v>6.17</v>
      </c>
      <c r="W195" s="64">
        <f t="shared" si="6"/>
        <v>11.44</v>
      </c>
      <c r="X195" s="17" t="s">
        <v>20</v>
      </c>
      <c r="Y195" s="64">
        <v>6.1</v>
      </c>
      <c r="Z195" s="65" t="s">
        <v>32</v>
      </c>
      <c r="AA195" s="66" t="s">
        <v>32</v>
      </c>
      <c r="AB195" s="67">
        <f t="shared" si="7"/>
        <v>17.54</v>
      </c>
      <c r="AC195" s="17"/>
      <c r="AD195" s="17"/>
      <c r="AE195" s="13">
        <v>7.39</v>
      </c>
      <c r="AF195" s="16" t="s">
        <v>1570</v>
      </c>
      <c r="AG195" s="16" t="s">
        <v>1571</v>
      </c>
      <c r="AH195" s="28">
        <v>43003</v>
      </c>
      <c r="AI195" s="16">
        <v>685</v>
      </c>
      <c r="AJ195" s="24" t="s">
        <v>2701</v>
      </c>
      <c r="AK195" s="17" t="s">
        <v>2702</v>
      </c>
      <c r="AL195" s="17" t="s">
        <v>2703</v>
      </c>
      <c r="AM195" s="22" t="s">
        <v>2704</v>
      </c>
      <c r="AN195" s="70">
        <v>40717</v>
      </c>
      <c r="AO195" s="17" t="s">
        <v>161</v>
      </c>
      <c r="AP195" s="16"/>
      <c r="AQ195" s="16">
        <v>61</v>
      </c>
    </row>
    <row r="196" spans="1:50" s="78" customFormat="1" ht="17.25" customHeight="1" x14ac:dyDescent="0.25">
      <c r="A196" s="59" t="s">
        <v>519</v>
      </c>
      <c r="B196" s="16">
        <f t="shared" si="8"/>
        <v>47</v>
      </c>
      <c r="C196" s="61" t="s">
        <v>4558</v>
      </c>
      <c r="D196" s="17" t="s">
        <v>2705</v>
      </c>
      <c r="E196" s="17" t="s">
        <v>2699</v>
      </c>
      <c r="F196" s="16"/>
      <c r="G196" s="16"/>
      <c r="H196" s="28">
        <v>34619</v>
      </c>
      <c r="I196" s="17" t="s">
        <v>506</v>
      </c>
      <c r="J196" s="28"/>
      <c r="K196" s="25" t="s">
        <v>2706</v>
      </c>
      <c r="L196" s="17" t="s">
        <v>1565</v>
      </c>
      <c r="M196" s="62" t="s">
        <v>1566</v>
      </c>
      <c r="N196" s="62" t="s">
        <v>28</v>
      </c>
      <c r="O196" s="62"/>
      <c r="P196" s="62" t="str">
        <f>VLOOKUP(N196,[1]Sheet2!$C:$E,3,0)</f>
        <v>0104</v>
      </c>
      <c r="Q196" s="80">
        <v>14</v>
      </c>
      <c r="R196" s="62"/>
      <c r="S196" s="17" t="s">
        <v>1568</v>
      </c>
      <c r="T196" s="64">
        <v>6.69</v>
      </c>
      <c r="U196" s="17" t="s">
        <v>1569</v>
      </c>
      <c r="V196" s="64">
        <v>6.4</v>
      </c>
      <c r="W196" s="64">
        <f t="shared" si="6"/>
        <v>13.09</v>
      </c>
      <c r="X196" s="17" t="s">
        <v>20</v>
      </c>
      <c r="Y196" s="64">
        <v>7.69</v>
      </c>
      <c r="Z196" s="62" t="s">
        <v>29</v>
      </c>
      <c r="AA196" s="64">
        <v>92.5</v>
      </c>
      <c r="AB196" s="67">
        <f t="shared" si="7"/>
        <v>20.78</v>
      </c>
      <c r="AC196" s="17"/>
      <c r="AD196" s="17"/>
      <c r="AE196" s="13">
        <v>8</v>
      </c>
      <c r="AF196" s="16" t="s">
        <v>29</v>
      </c>
      <c r="AG196" s="16"/>
      <c r="AH196" s="28"/>
      <c r="AI196" s="74"/>
      <c r="AJ196" s="24" t="s">
        <v>2707</v>
      </c>
      <c r="AK196" s="17" t="s">
        <v>2708</v>
      </c>
      <c r="AL196" s="17"/>
      <c r="AM196" s="22" t="s">
        <v>2709</v>
      </c>
      <c r="AN196" s="70">
        <v>40720</v>
      </c>
      <c r="AO196" s="17" t="s">
        <v>506</v>
      </c>
      <c r="AP196" s="16"/>
      <c r="AQ196" s="16">
        <v>355</v>
      </c>
      <c r="AR196" s="51"/>
      <c r="AS196" s="51"/>
      <c r="AT196" s="51"/>
      <c r="AU196" s="51"/>
      <c r="AV196" s="51"/>
      <c r="AW196" s="51"/>
      <c r="AX196" s="51"/>
    </row>
    <row r="197" spans="1:50" ht="17.25" customHeight="1" x14ac:dyDescent="0.25">
      <c r="A197" s="59" t="s">
        <v>520</v>
      </c>
      <c r="B197" s="16">
        <f t="shared" si="8"/>
        <v>48</v>
      </c>
      <c r="C197" s="61" t="s">
        <v>4559</v>
      </c>
      <c r="D197" s="17" t="s">
        <v>2710</v>
      </c>
      <c r="E197" s="17" t="s">
        <v>1409</v>
      </c>
      <c r="F197" s="16"/>
      <c r="G197" s="16"/>
      <c r="H197" s="84">
        <v>34333</v>
      </c>
      <c r="I197" s="17" t="s">
        <v>43</v>
      </c>
      <c r="J197" s="28"/>
      <c r="K197" s="25" t="s">
        <v>2711</v>
      </c>
      <c r="L197" s="17" t="s">
        <v>1565</v>
      </c>
      <c r="M197" s="62" t="s">
        <v>1566</v>
      </c>
      <c r="N197" s="62" t="s">
        <v>28</v>
      </c>
      <c r="O197" s="62"/>
      <c r="P197" s="62" t="str">
        <f>VLOOKUP(N197,[1]Sheet2!$C:$E,3,0)</f>
        <v>0104</v>
      </c>
      <c r="Q197" s="80">
        <v>14</v>
      </c>
      <c r="R197" s="62"/>
      <c r="S197" s="17" t="s">
        <v>1568</v>
      </c>
      <c r="T197" s="64">
        <v>5.77</v>
      </c>
      <c r="U197" s="17" t="s">
        <v>1569</v>
      </c>
      <c r="V197" s="64">
        <v>6.27</v>
      </c>
      <c r="W197" s="64">
        <f t="shared" si="6"/>
        <v>12.04</v>
      </c>
      <c r="X197" s="17" t="s">
        <v>20</v>
      </c>
      <c r="Y197" s="64">
        <v>5.44</v>
      </c>
      <c r="Z197" s="65" t="s">
        <v>32</v>
      </c>
      <c r="AA197" s="66" t="s">
        <v>32</v>
      </c>
      <c r="AB197" s="67">
        <f t="shared" si="7"/>
        <v>17.48</v>
      </c>
      <c r="AC197" s="17"/>
      <c r="AD197" s="17"/>
      <c r="AE197" s="13">
        <v>7.2</v>
      </c>
      <c r="AF197" s="16" t="s">
        <v>1570</v>
      </c>
      <c r="AG197" s="16" t="s">
        <v>2712</v>
      </c>
      <c r="AH197" s="90">
        <v>42017</v>
      </c>
      <c r="AI197" s="74"/>
      <c r="AJ197" s="24" t="s">
        <v>2713</v>
      </c>
      <c r="AK197" s="17" t="s">
        <v>2714</v>
      </c>
      <c r="AL197" s="17" t="s">
        <v>2715</v>
      </c>
      <c r="AM197" s="22" t="s">
        <v>2716</v>
      </c>
      <c r="AN197" s="70">
        <v>39255</v>
      </c>
      <c r="AO197" s="17" t="s">
        <v>43</v>
      </c>
      <c r="AP197" s="16"/>
      <c r="AQ197" s="16">
        <v>361</v>
      </c>
    </row>
    <row r="198" spans="1:50" ht="17.25" customHeight="1" x14ac:dyDescent="0.25">
      <c r="A198" s="59" t="s">
        <v>521</v>
      </c>
      <c r="B198" s="16">
        <f t="shared" si="8"/>
        <v>49</v>
      </c>
      <c r="C198" s="61" t="s">
        <v>4560</v>
      </c>
      <c r="D198" s="17" t="s">
        <v>2717</v>
      </c>
      <c r="E198" s="17" t="s">
        <v>2718</v>
      </c>
      <c r="F198" s="16"/>
      <c r="G198" s="16"/>
      <c r="H198" s="28">
        <v>34347</v>
      </c>
      <c r="I198" s="17" t="s">
        <v>80</v>
      </c>
      <c r="J198" s="28"/>
      <c r="K198" s="25" t="s">
        <v>2719</v>
      </c>
      <c r="L198" s="17" t="s">
        <v>1565</v>
      </c>
      <c r="M198" s="62" t="s">
        <v>1566</v>
      </c>
      <c r="N198" s="62" t="s">
        <v>28</v>
      </c>
      <c r="O198" s="62"/>
      <c r="P198" s="62" t="str">
        <f>VLOOKUP(N198,[1]Sheet2!$C:$E,3,0)</f>
        <v>0104</v>
      </c>
      <c r="Q198" s="80">
        <v>14</v>
      </c>
      <c r="R198" s="62"/>
      <c r="S198" s="17" t="s">
        <v>1568</v>
      </c>
      <c r="T198" s="64">
        <v>5.52</v>
      </c>
      <c r="U198" s="17" t="s">
        <v>1569</v>
      </c>
      <c r="V198" s="64">
        <v>6.13</v>
      </c>
      <c r="W198" s="64">
        <f t="shared" si="6"/>
        <v>11.649999999999999</v>
      </c>
      <c r="X198" s="17" t="s">
        <v>20</v>
      </c>
      <c r="Y198" s="64">
        <v>6.6</v>
      </c>
      <c r="Z198" s="62" t="s">
        <v>29</v>
      </c>
      <c r="AA198" s="64">
        <v>62.5</v>
      </c>
      <c r="AB198" s="67">
        <f t="shared" si="7"/>
        <v>18.25</v>
      </c>
      <c r="AC198" s="17"/>
      <c r="AD198" s="17"/>
      <c r="AE198" s="13">
        <v>7.25</v>
      </c>
      <c r="AF198" s="16" t="s">
        <v>29</v>
      </c>
      <c r="AG198" s="16"/>
      <c r="AH198" s="28"/>
      <c r="AI198" s="74"/>
      <c r="AJ198" s="19" t="s">
        <v>2720</v>
      </c>
      <c r="AK198" s="17" t="s">
        <v>2721</v>
      </c>
      <c r="AL198" s="17" t="s">
        <v>2722</v>
      </c>
      <c r="AM198" s="22" t="s">
        <v>2723</v>
      </c>
      <c r="AN198" s="70">
        <v>40057</v>
      </c>
      <c r="AO198" s="17" t="s">
        <v>2724</v>
      </c>
      <c r="AP198" s="16"/>
      <c r="AQ198" s="16">
        <v>266</v>
      </c>
    </row>
    <row r="199" spans="1:50" ht="17.25" customHeight="1" x14ac:dyDescent="0.25">
      <c r="A199" s="59" t="s">
        <v>523</v>
      </c>
      <c r="B199" s="16">
        <f t="shared" si="8"/>
        <v>50</v>
      </c>
      <c r="C199" s="61" t="s">
        <v>4561</v>
      </c>
      <c r="D199" s="17" t="s">
        <v>2725</v>
      </c>
      <c r="E199" s="17" t="s">
        <v>2726</v>
      </c>
      <c r="F199" s="16"/>
      <c r="G199" s="16"/>
      <c r="H199" s="28">
        <v>34593</v>
      </c>
      <c r="I199" s="17" t="s">
        <v>51</v>
      </c>
      <c r="J199" s="28"/>
      <c r="K199" s="25" t="s">
        <v>2727</v>
      </c>
      <c r="L199" s="17" t="s">
        <v>1565</v>
      </c>
      <c r="M199" s="62" t="s">
        <v>1566</v>
      </c>
      <c r="N199" s="62" t="s">
        <v>28</v>
      </c>
      <c r="O199" s="62"/>
      <c r="P199" s="62" t="str">
        <f>VLOOKUP(N199,[1]Sheet2!$C:$E,3,0)</f>
        <v>0104</v>
      </c>
      <c r="Q199" s="80">
        <v>14</v>
      </c>
      <c r="R199" s="62"/>
      <c r="S199" s="17" t="s">
        <v>1568</v>
      </c>
      <c r="T199" s="64">
        <v>5.21</v>
      </c>
      <c r="U199" s="17" t="s">
        <v>1569</v>
      </c>
      <c r="V199" s="64">
        <v>6.33</v>
      </c>
      <c r="W199" s="64">
        <f t="shared" ref="W199:W262" si="9">T199+V199</f>
        <v>11.54</v>
      </c>
      <c r="X199" s="17" t="s">
        <v>20</v>
      </c>
      <c r="Y199" s="64">
        <v>6.23</v>
      </c>
      <c r="Z199" s="65" t="s">
        <v>32</v>
      </c>
      <c r="AA199" s="66" t="s">
        <v>32</v>
      </c>
      <c r="AB199" s="67">
        <f t="shared" ref="AB199:AB262" si="10">T199+V199+Y199</f>
        <v>17.77</v>
      </c>
      <c r="AC199" s="17"/>
      <c r="AD199" s="17"/>
      <c r="AE199" s="13">
        <v>7.13</v>
      </c>
      <c r="AF199" s="16" t="s">
        <v>1570</v>
      </c>
      <c r="AG199" s="16" t="s">
        <v>1571</v>
      </c>
      <c r="AH199" s="28">
        <v>43216</v>
      </c>
      <c r="AI199" s="16">
        <v>570</v>
      </c>
      <c r="AJ199" s="24" t="s">
        <v>2728</v>
      </c>
      <c r="AK199" s="17" t="s">
        <v>2729</v>
      </c>
      <c r="AL199" s="17"/>
      <c r="AM199" s="22"/>
      <c r="AN199" s="70"/>
      <c r="AO199" s="17"/>
      <c r="AP199" s="16"/>
      <c r="AQ199" s="16">
        <v>324</v>
      </c>
    </row>
    <row r="200" spans="1:50" ht="17.25" customHeight="1" x14ac:dyDescent="0.25">
      <c r="A200" s="59" t="s">
        <v>524</v>
      </c>
      <c r="B200" s="16">
        <f t="shared" si="8"/>
        <v>51</v>
      </c>
      <c r="C200" s="61" t="s">
        <v>4562</v>
      </c>
      <c r="D200" s="17" t="s">
        <v>2730</v>
      </c>
      <c r="E200" s="17" t="s">
        <v>1874</v>
      </c>
      <c r="F200" s="16"/>
      <c r="G200" s="16"/>
      <c r="H200" s="28">
        <v>34400</v>
      </c>
      <c r="I200" s="17" t="s">
        <v>165</v>
      </c>
      <c r="J200" s="28"/>
      <c r="K200" s="25" t="s">
        <v>2731</v>
      </c>
      <c r="L200" s="17" t="s">
        <v>1565</v>
      </c>
      <c r="M200" s="62" t="s">
        <v>1566</v>
      </c>
      <c r="N200" s="62" t="s">
        <v>28</v>
      </c>
      <c r="O200" s="62"/>
      <c r="P200" s="62" t="str">
        <f>VLOOKUP(N200,[1]Sheet2!$C:$E,3,0)</f>
        <v>0104</v>
      </c>
      <c r="Q200" s="80">
        <v>14</v>
      </c>
      <c r="R200" s="62"/>
      <c r="S200" s="17" t="s">
        <v>1568</v>
      </c>
      <c r="T200" s="64">
        <v>5.58</v>
      </c>
      <c r="U200" s="17" t="s">
        <v>1569</v>
      </c>
      <c r="V200" s="64">
        <v>6.71</v>
      </c>
      <c r="W200" s="64">
        <f t="shared" si="9"/>
        <v>12.29</v>
      </c>
      <c r="X200" s="17" t="s">
        <v>20</v>
      </c>
      <c r="Y200" s="64">
        <v>6.46</v>
      </c>
      <c r="Z200" s="62" t="s">
        <v>29</v>
      </c>
      <c r="AA200" s="64">
        <v>90</v>
      </c>
      <c r="AB200" s="67">
        <f t="shared" si="10"/>
        <v>18.75</v>
      </c>
      <c r="AC200" s="17"/>
      <c r="AD200" s="17"/>
      <c r="AE200" s="13">
        <v>7.73</v>
      </c>
      <c r="AF200" s="16" t="s">
        <v>29</v>
      </c>
      <c r="AG200" s="16"/>
      <c r="AH200" s="28"/>
      <c r="AI200" s="74"/>
      <c r="AJ200" s="24" t="s">
        <v>2732</v>
      </c>
      <c r="AK200" s="17" t="s">
        <v>2733</v>
      </c>
      <c r="AL200" s="17"/>
      <c r="AM200" s="22"/>
      <c r="AN200" s="70"/>
      <c r="AO200" s="17"/>
      <c r="AP200" s="16"/>
      <c r="AQ200" s="16">
        <v>220</v>
      </c>
    </row>
    <row r="201" spans="1:50" ht="17.25" customHeight="1" x14ac:dyDescent="0.25">
      <c r="A201" s="59" t="s">
        <v>525</v>
      </c>
      <c r="B201" s="16">
        <f t="shared" ref="B201:B264" si="11">B200+1</f>
        <v>52</v>
      </c>
      <c r="C201" s="61" t="s">
        <v>4563</v>
      </c>
      <c r="D201" s="17" t="s">
        <v>2734</v>
      </c>
      <c r="E201" s="17" t="s">
        <v>2191</v>
      </c>
      <c r="F201" s="16"/>
      <c r="G201" s="16"/>
      <c r="H201" s="28">
        <v>34591</v>
      </c>
      <c r="I201" s="17" t="s">
        <v>35</v>
      </c>
      <c r="J201" s="28"/>
      <c r="K201" s="25" t="s">
        <v>2735</v>
      </c>
      <c r="L201" s="17" t="s">
        <v>1565</v>
      </c>
      <c r="M201" s="62" t="s">
        <v>1566</v>
      </c>
      <c r="N201" s="62" t="s">
        <v>28</v>
      </c>
      <c r="O201" s="62"/>
      <c r="P201" s="62" t="str">
        <f>VLOOKUP(N201,[1]Sheet2!$C:$E,3,0)</f>
        <v>0104</v>
      </c>
      <c r="Q201" s="80">
        <v>14</v>
      </c>
      <c r="R201" s="62"/>
      <c r="S201" s="17" t="s">
        <v>1568</v>
      </c>
      <c r="T201" s="64">
        <v>5.85</v>
      </c>
      <c r="U201" s="17" t="s">
        <v>1569</v>
      </c>
      <c r="V201" s="64">
        <v>6.63</v>
      </c>
      <c r="W201" s="64">
        <f t="shared" si="9"/>
        <v>12.48</v>
      </c>
      <c r="X201" s="17" t="s">
        <v>20</v>
      </c>
      <c r="Y201" s="64">
        <v>6.96</v>
      </c>
      <c r="Z201" s="65" t="s">
        <v>32</v>
      </c>
      <c r="AA201" s="66" t="s">
        <v>32</v>
      </c>
      <c r="AB201" s="67">
        <f t="shared" si="10"/>
        <v>19.440000000000001</v>
      </c>
      <c r="AC201" s="17"/>
      <c r="AD201" s="17"/>
      <c r="AE201" s="13">
        <v>7.75</v>
      </c>
      <c r="AF201" s="16" t="s">
        <v>1570</v>
      </c>
      <c r="AG201" s="16" t="s">
        <v>1927</v>
      </c>
      <c r="AH201" s="28">
        <v>42783</v>
      </c>
      <c r="AI201" s="74"/>
      <c r="AJ201" s="24" t="s">
        <v>2736</v>
      </c>
      <c r="AK201" s="17" t="s">
        <v>2737</v>
      </c>
      <c r="AL201" s="17" t="s">
        <v>2738</v>
      </c>
      <c r="AM201" s="22" t="s">
        <v>2739</v>
      </c>
      <c r="AN201" s="70">
        <v>39763</v>
      </c>
      <c r="AO201" s="17" t="s">
        <v>35</v>
      </c>
      <c r="AP201" s="16"/>
      <c r="AQ201" s="16">
        <v>140</v>
      </c>
    </row>
    <row r="202" spans="1:50" ht="17.25" customHeight="1" x14ac:dyDescent="0.25">
      <c r="A202" s="59" t="s">
        <v>526</v>
      </c>
      <c r="B202" s="16">
        <f t="shared" si="11"/>
        <v>53</v>
      </c>
      <c r="C202" s="61" t="s">
        <v>4564</v>
      </c>
      <c r="D202" s="17" t="s">
        <v>2740</v>
      </c>
      <c r="E202" s="17" t="s">
        <v>2191</v>
      </c>
      <c r="F202" s="16"/>
      <c r="G202" s="16"/>
      <c r="H202" s="28">
        <v>34679</v>
      </c>
      <c r="I202" s="17" t="s">
        <v>556</v>
      </c>
      <c r="J202" s="28"/>
      <c r="K202" s="25" t="s">
        <v>2741</v>
      </c>
      <c r="L202" s="17" t="s">
        <v>1565</v>
      </c>
      <c r="M202" s="62" t="s">
        <v>1566</v>
      </c>
      <c r="N202" s="62" t="s">
        <v>28</v>
      </c>
      <c r="O202" s="62"/>
      <c r="P202" s="62" t="str">
        <f>VLOOKUP(N202,[1]Sheet2!$C:$E,3,0)</f>
        <v>0104</v>
      </c>
      <c r="Q202" s="80">
        <v>14</v>
      </c>
      <c r="R202" s="62"/>
      <c r="S202" s="17" t="s">
        <v>1568</v>
      </c>
      <c r="T202" s="64">
        <v>5.69</v>
      </c>
      <c r="U202" s="17" t="s">
        <v>1569</v>
      </c>
      <c r="V202" s="64">
        <v>5.65</v>
      </c>
      <c r="W202" s="64">
        <f t="shared" si="9"/>
        <v>11.34</v>
      </c>
      <c r="X202" s="17" t="s">
        <v>20</v>
      </c>
      <c r="Y202" s="64">
        <v>6.29</v>
      </c>
      <c r="Z202" s="62" t="s">
        <v>29</v>
      </c>
      <c r="AA202" s="64">
        <v>67.5</v>
      </c>
      <c r="AB202" s="67">
        <f t="shared" si="10"/>
        <v>17.63</v>
      </c>
      <c r="AC202" s="17"/>
      <c r="AD202" s="17"/>
      <c r="AE202" s="13">
        <v>6.69</v>
      </c>
      <c r="AF202" s="16" t="s">
        <v>29</v>
      </c>
      <c r="AG202" s="16"/>
      <c r="AH202" s="28"/>
      <c r="AI202" s="74"/>
      <c r="AJ202" s="24" t="s">
        <v>2742</v>
      </c>
      <c r="AK202" s="17" t="s">
        <v>2743</v>
      </c>
      <c r="AL202" s="17" t="s">
        <v>2744</v>
      </c>
      <c r="AM202" s="22" t="s">
        <v>2745</v>
      </c>
      <c r="AN202" s="70">
        <v>40526</v>
      </c>
      <c r="AO202" s="17" t="s">
        <v>556</v>
      </c>
      <c r="AP202" s="16"/>
      <c r="AQ202" s="16">
        <v>344</v>
      </c>
    </row>
    <row r="203" spans="1:50" ht="17.25" customHeight="1" x14ac:dyDescent="0.25">
      <c r="A203" s="59" t="s">
        <v>528</v>
      </c>
      <c r="B203" s="16">
        <f t="shared" si="11"/>
        <v>54</v>
      </c>
      <c r="C203" s="61" t="s">
        <v>4565</v>
      </c>
      <c r="D203" s="17" t="s">
        <v>2746</v>
      </c>
      <c r="E203" s="17" t="s">
        <v>2747</v>
      </c>
      <c r="F203" s="16"/>
      <c r="G203" s="16"/>
      <c r="H203" s="28">
        <v>34647</v>
      </c>
      <c r="I203" s="17" t="s">
        <v>161</v>
      </c>
      <c r="J203" s="28"/>
      <c r="K203" s="25" t="s">
        <v>2748</v>
      </c>
      <c r="L203" s="17" t="s">
        <v>1565</v>
      </c>
      <c r="M203" s="62" t="s">
        <v>1566</v>
      </c>
      <c r="N203" s="62" t="s">
        <v>28</v>
      </c>
      <c r="O203" s="62"/>
      <c r="P203" s="62" t="str">
        <f>VLOOKUP(N203,[1]Sheet2!$C:$E,3,0)</f>
        <v>0104</v>
      </c>
      <c r="Q203" s="80">
        <v>14</v>
      </c>
      <c r="R203" s="62"/>
      <c r="S203" s="17" t="s">
        <v>1568</v>
      </c>
      <c r="T203" s="64">
        <v>5.42</v>
      </c>
      <c r="U203" s="17" t="s">
        <v>1569</v>
      </c>
      <c r="V203" s="64">
        <v>6.33</v>
      </c>
      <c r="W203" s="64">
        <f t="shared" si="9"/>
        <v>11.75</v>
      </c>
      <c r="X203" s="17" t="s">
        <v>20</v>
      </c>
      <c r="Y203" s="64">
        <v>6.44</v>
      </c>
      <c r="Z203" s="62" t="s">
        <v>29</v>
      </c>
      <c r="AA203" s="64">
        <v>78.8</v>
      </c>
      <c r="AB203" s="67">
        <f t="shared" si="10"/>
        <v>18.190000000000001</v>
      </c>
      <c r="AC203" s="17"/>
      <c r="AD203" s="17"/>
      <c r="AE203" s="13">
        <v>7.2</v>
      </c>
      <c r="AF203" s="16" t="s">
        <v>29</v>
      </c>
      <c r="AG203" s="16"/>
      <c r="AH203" s="28"/>
      <c r="AI203" s="74"/>
      <c r="AJ203" s="24" t="s">
        <v>2749</v>
      </c>
      <c r="AK203" s="17" t="s">
        <v>2750</v>
      </c>
      <c r="AL203" s="17"/>
      <c r="AM203" s="22"/>
      <c r="AN203" s="70"/>
      <c r="AO203" s="17"/>
      <c r="AP203" s="16"/>
      <c r="AQ203" s="16">
        <v>262</v>
      </c>
    </row>
    <row r="204" spans="1:50" ht="17.25" customHeight="1" x14ac:dyDescent="0.25">
      <c r="A204" s="59" t="s">
        <v>529</v>
      </c>
      <c r="B204" s="16">
        <f t="shared" si="11"/>
        <v>55</v>
      </c>
      <c r="C204" s="61" t="s">
        <v>4566</v>
      </c>
      <c r="D204" s="17" t="s">
        <v>2751</v>
      </c>
      <c r="E204" s="17" t="s">
        <v>2747</v>
      </c>
      <c r="F204" s="16"/>
      <c r="G204" s="16"/>
      <c r="H204" s="28">
        <v>34189</v>
      </c>
      <c r="I204" s="17" t="s">
        <v>43</v>
      </c>
      <c r="J204" s="28"/>
      <c r="K204" s="25" t="s">
        <v>2752</v>
      </c>
      <c r="L204" s="17" t="s">
        <v>1565</v>
      </c>
      <c r="M204" s="62" t="s">
        <v>1566</v>
      </c>
      <c r="N204" s="62" t="s">
        <v>28</v>
      </c>
      <c r="O204" s="62"/>
      <c r="P204" s="62" t="str">
        <f>VLOOKUP(N204,[1]Sheet2!$C:$E,3,0)</f>
        <v>0104</v>
      </c>
      <c r="Q204" s="80">
        <v>14</v>
      </c>
      <c r="R204" s="62"/>
      <c r="S204" s="17" t="s">
        <v>1568</v>
      </c>
      <c r="T204" s="64">
        <v>5.94</v>
      </c>
      <c r="U204" s="17" t="s">
        <v>1569</v>
      </c>
      <c r="V204" s="64">
        <v>5.85</v>
      </c>
      <c r="W204" s="64">
        <f t="shared" si="9"/>
        <v>11.79</v>
      </c>
      <c r="X204" s="17" t="s">
        <v>20</v>
      </c>
      <c r="Y204" s="64">
        <v>6.48</v>
      </c>
      <c r="Z204" s="62" t="s">
        <v>29</v>
      </c>
      <c r="AA204" s="64">
        <v>66.3</v>
      </c>
      <c r="AB204" s="67">
        <f t="shared" si="10"/>
        <v>18.27</v>
      </c>
      <c r="AC204" s="17"/>
      <c r="AD204" s="17"/>
      <c r="AE204" s="13">
        <v>7.85</v>
      </c>
      <c r="AF204" s="16" t="s">
        <v>29</v>
      </c>
      <c r="AG204" s="16"/>
      <c r="AH204" s="28"/>
      <c r="AI204" s="74"/>
      <c r="AJ204" s="24" t="s">
        <v>2753</v>
      </c>
      <c r="AK204" s="17" t="s">
        <v>2754</v>
      </c>
      <c r="AL204" s="17"/>
      <c r="AM204" s="22" t="s">
        <v>2755</v>
      </c>
      <c r="AN204" s="70">
        <v>39176</v>
      </c>
      <c r="AO204" s="17" t="s">
        <v>43</v>
      </c>
      <c r="AP204" s="16"/>
      <c r="AQ204" s="16">
        <v>273</v>
      </c>
    </row>
    <row r="205" spans="1:50" ht="17.25" customHeight="1" x14ac:dyDescent="0.25">
      <c r="A205" s="59" t="s">
        <v>530</v>
      </c>
      <c r="B205" s="60">
        <v>1</v>
      </c>
      <c r="C205" s="61" t="s">
        <v>4567</v>
      </c>
      <c r="D205" s="17" t="s">
        <v>1411</v>
      </c>
      <c r="E205" s="17" t="s">
        <v>29</v>
      </c>
      <c r="F205" s="16" t="s">
        <v>42</v>
      </c>
      <c r="G205" s="16"/>
      <c r="H205" s="28">
        <v>34577</v>
      </c>
      <c r="I205" s="17" t="s">
        <v>62</v>
      </c>
      <c r="J205" s="28"/>
      <c r="K205" s="25" t="s">
        <v>2756</v>
      </c>
      <c r="L205" s="17" t="s">
        <v>1565</v>
      </c>
      <c r="M205" s="62" t="s">
        <v>1566</v>
      </c>
      <c r="N205" s="62" t="s">
        <v>615</v>
      </c>
      <c r="O205" s="87" t="s">
        <v>2757</v>
      </c>
      <c r="P205" s="62" t="str">
        <f>VLOOKUP(N205,[1]Sheet2!$C:$E,3,0)</f>
        <v>0157</v>
      </c>
      <c r="Q205" s="80">
        <v>15</v>
      </c>
      <c r="R205" s="62" t="s">
        <v>1583</v>
      </c>
      <c r="S205" s="17" t="s">
        <v>1568</v>
      </c>
      <c r="T205" s="64">
        <v>5.48</v>
      </c>
      <c r="U205" s="17" t="s">
        <v>1569</v>
      </c>
      <c r="V205" s="64">
        <v>6.08</v>
      </c>
      <c r="W205" s="64">
        <f t="shared" si="9"/>
        <v>11.56</v>
      </c>
      <c r="X205" s="17" t="s">
        <v>20</v>
      </c>
      <c r="Y205" s="64">
        <v>6.31</v>
      </c>
      <c r="Z205" s="65" t="s">
        <v>32</v>
      </c>
      <c r="AA205" s="66" t="s">
        <v>32</v>
      </c>
      <c r="AB205" s="67">
        <f t="shared" si="10"/>
        <v>17.87</v>
      </c>
      <c r="AC205" s="17"/>
      <c r="AD205" s="17"/>
      <c r="AE205" s="13">
        <v>7.97</v>
      </c>
      <c r="AF205" s="16" t="s">
        <v>1570</v>
      </c>
      <c r="AG205" s="16" t="s">
        <v>1927</v>
      </c>
      <c r="AH205" s="28">
        <v>42017</v>
      </c>
      <c r="AI205" s="16">
        <v>63.5</v>
      </c>
      <c r="AJ205" s="24" t="s">
        <v>2758</v>
      </c>
      <c r="AK205" s="91" t="s">
        <v>2759</v>
      </c>
      <c r="AL205" s="17" t="s">
        <v>2760</v>
      </c>
      <c r="AM205" s="22" t="s">
        <v>2761</v>
      </c>
      <c r="AN205" s="70">
        <v>41181</v>
      </c>
      <c r="AO205" s="17" t="s">
        <v>62</v>
      </c>
      <c r="AP205" s="16"/>
      <c r="AQ205" s="16">
        <v>305</v>
      </c>
    </row>
    <row r="206" spans="1:50" ht="17.25" customHeight="1" x14ac:dyDescent="0.25">
      <c r="A206" s="59" t="s">
        <v>531</v>
      </c>
      <c r="B206" s="16">
        <f t="shared" si="11"/>
        <v>2</v>
      </c>
      <c r="C206" s="61" t="s">
        <v>4568</v>
      </c>
      <c r="D206" s="17" t="s">
        <v>2762</v>
      </c>
      <c r="E206" s="17" t="s">
        <v>2008</v>
      </c>
      <c r="F206" s="16" t="s">
        <v>42</v>
      </c>
      <c r="G206" s="16"/>
      <c r="H206" s="28">
        <v>34620</v>
      </c>
      <c r="I206" s="17" t="s">
        <v>165</v>
      </c>
      <c r="J206" s="28"/>
      <c r="K206" s="25" t="s">
        <v>2763</v>
      </c>
      <c r="L206" s="17" t="s">
        <v>1565</v>
      </c>
      <c r="M206" s="62" t="s">
        <v>1566</v>
      </c>
      <c r="N206" s="77" t="s">
        <v>615</v>
      </c>
      <c r="O206" s="62"/>
      <c r="P206" s="62" t="str">
        <f>VLOOKUP(N206,[1]Sheet2!$C:$E,3,0)</f>
        <v>0157</v>
      </c>
      <c r="Q206" s="80">
        <v>15</v>
      </c>
      <c r="R206" s="62"/>
      <c r="S206" s="17" t="s">
        <v>1568</v>
      </c>
      <c r="T206" s="64">
        <v>5.88</v>
      </c>
      <c r="U206" s="17" t="s">
        <v>1569</v>
      </c>
      <c r="V206" s="64">
        <v>7.35</v>
      </c>
      <c r="W206" s="64">
        <f t="shared" si="9"/>
        <v>13.23</v>
      </c>
      <c r="X206" s="17" t="s">
        <v>20</v>
      </c>
      <c r="Y206" s="64">
        <v>6.48</v>
      </c>
      <c r="Z206" s="65" t="s">
        <v>32</v>
      </c>
      <c r="AA206" s="66" t="s">
        <v>32</v>
      </c>
      <c r="AB206" s="67">
        <f t="shared" si="10"/>
        <v>19.71</v>
      </c>
      <c r="AC206" s="17"/>
      <c r="AD206" s="17"/>
      <c r="AE206" s="13">
        <v>8.02</v>
      </c>
      <c r="AF206" s="16" t="s">
        <v>1570</v>
      </c>
      <c r="AG206" s="16" t="s">
        <v>1571</v>
      </c>
      <c r="AH206" s="28">
        <v>43075</v>
      </c>
      <c r="AI206" s="16">
        <v>815</v>
      </c>
      <c r="AJ206" s="24" t="s">
        <v>2764</v>
      </c>
      <c r="AK206" s="17" t="s">
        <v>2765</v>
      </c>
      <c r="AL206" s="17" t="s">
        <v>2766</v>
      </c>
      <c r="AM206" s="22" t="s">
        <v>2767</v>
      </c>
      <c r="AN206" s="70">
        <v>41479</v>
      </c>
      <c r="AO206" s="17" t="s">
        <v>165</v>
      </c>
      <c r="AP206" s="16"/>
      <c r="AQ206" s="16">
        <v>119</v>
      </c>
    </row>
    <row r="207" spans="1:50" ht="17.25" customHeight="1" x14ac:dyDescent="0.25">
      <c r="A207" s="59" t="s">
        <v>532</v>
      </c>
      <c r="B207" s="16">
        <f t="shared" si="11"/>
        <v>3</v>
      </c>
      <c r="C207" s="61" t="s">
        <v>4569</v>
      </c>
      <c r="D207" s="17" t="s">
        <v>2768</v>
      </c>
      <c r="E207" s="17" t="s">
        <v>2769</v>
      </c>
      <c r="F207" s="16" t="s">
        <v>42</v>
      </c>
      <c r="G207" s="16"/>
      <c r="H207" s="84">
        <v>34676</v>
      </c>
      <c r="I207" s="17" t="s">
        <v>95</v>
      </c>
      <c r="J207" s="28"/>
      <c r="K207" s="25" t="s">
        <v>2770</v>
      </c>
      <c r="L207" s="17" t="s">
        <v>1565</v>
      </c>
      <c r="M207" s="62" t="s">
        <v>1566</v>
      </c>
      <c r="N207" s="62" t="s">
        <v>615</v>
      </c>
      <c r="O207" s="62"/>
      <c r="P207" s="62" t="str">
        <f>VLOOKUP(N207,[1]Sheet2!$C:$E,3,0)</f>
        <v>0157</v>
      </c>
      <c r="Q207" s="80">
        <v>15</v>
      </c>
      <c r="R207" s="62" t="s">
        <v>1583</v>
      </c>
      <c r="S207" s="17" t="s">
        <v>1568</v>
      </c>
      <c r="T207" s="64">
        <v>6.08</v>
      </c>
      <c r="U207" s="17" t="s">
        <v>1569</v>
      </c>
      <c r="V207" s="64">
        <v>8.1</v>
      </c>
      <c r="W207" s="64">
        <f t="shared" si="9"/>
        <v>14.18</v>
      </c>
      <c r="X207" s="17" t="s">
        <v>20</v>
      </c>
      <c r="Y207" s="64">
        <v>6.63</v>
      </c>
      <c r="Z207" s="65" t="s">
        <v>32</v>
      </c>
      <c r="AA207" s="66" t="s">
        <v>32</v>
      </c>
      <c r="AB207" s="67">
        <f t="shared" si="10"/>
        <v>20.81</v>
      </c>
      <c r="AC207" s="17"/>
      <c r="AD207" s="17"/>
      <c r="AE207" s="13">
        <v>7.71</v>
      </c>
      <c r="AF207" s="16" t="s">
        <v>1570</v>
      </c>
      <c r="AG207" s="16" t="s">
        <v>1571</v>
      </c>
      <c r="AH207" s="28">
        <v>43019</v>
      </c>
      <c r="AI207" s="16">
        <v>500</v>
      </c>
      <c r="AJ207" s="24" t="s">
        <v>2771</v>
      </c>
      <c r="AK207" s="17" t="s">
        <v>2772</v>
      </c>
      <c r="AL207" s="17" t="s">
        <v>2773</v>
      </c>
      <c r="AM207" s="22" t="s">
        <v>2774</v>
      </c>
      <c r="AN207" s="70">
        <v>41484</v>
      </c>
      <c r="AO207" s="17" t="s">
        <v>65</v>
      </c>
      <c r="AP207" s="16"/>
      <c r="AQ207" s="16">
        <v>60</v>
      </c>
    </row>
    <row r="208" spans="1:50" ht="17.25" customHeight="1" x14ac:dyDescent="0.25">
      <c r="A208" s="59" t="s">
        <v>533</v>
      </c>
      <c r="B208" s="16">
        <f t="shared" si="11"/>
        <v>4</v>
      </c>
      <c r="C208" s="61" t="s">
        <v>4570</v>
      </c>
      <c r="D208" s="17" t="s">
        <v>2775</v>
      </c>
      <c r="E208" s="17" t="s">
        <v>2776</v>
      </c>
      <c r="F208" s="16" t="s">
        <v>42</v>
      </c>
      <c r="G208" s="16"/>
      <c r="H208" s="28">
        <v>34573</v>
      </c>
      <c r="I208" s="17" t="s">
        <v>65</v>
      </c>
      <c r="J208" s="28"/>
      <c r="K208" s="25" t="s">
        <v>2777</v>
      </c>
      <c r="L208" s="17" t="s">
        <v>1565</v>
      </c>
      <c r="M208" s="62" t="s">
        <v>1566</v>
      </c>
      <c r="N208" s="62" t="s">
        <v>615</v>
      </c>
      <c r="O208" s="62"/>
      <c r="P208" s="62" t="str">
        <f>VLOOKUP(N208,[1]Sheet2!$C:$E,3,0)</f>
        <v>0157</v>
      </c>
      <c r="Q208" s="80">
        <v>15</v>
      </c>
      <c r="R208" s="62"/>
      <c r="S208" s="17" t="s">
        <v>1568</v>
      </c>
      <c r="T208" s="64">
        <v>5.52</v>
      </c>
      <c r="U208" s="17" t="s">
        <v>1569</v>
      </c>
      <c r="V208" s="64">
        <v>7.04</v>
      </c>
      <c r="W208" s="64">
        <f t="shared" si="9"/>
        <v>12.559999999999999</v>
      </c>
      <c r="X208" s="17" t="s">
        <v>20</v>
      </c>
      <c r="Y208" s="64">
        <v>6.81</v>
      </c>
      <c r="Z208" s="62" t="s">
        <v>112</v>
      </c>
      <c r="AA208" s="64">
        <v>92.5</v>
      </c>
      <c r="AB208" s="67">
        <f t="shared" si="10"/>
        <v>19.369999999999997</v>
      </c>
      <c r="AC208" s="17"/>
      <c r="AD208" s="17"/>
      <c r="AE208" s="13">
        <v>7.63</v>
      </c>
      <c r="AF208" s="16" t="s">
        <v>112</v>
      </c>
      <c r="AG208" s="16"/>
      <c r="AH208" s="28"/>
      <c r="AI208" s="74"/>
      <c r="AJ208" s="24" t="s">
        <v>2778</v>
      </c>
      <c r="AK208" s="76" t="s">
        <v>2779</v>
      </c>
      <c r="AL208" s="17" t="s">
        <v>2780</v>
      </c>
      <c r="AM208" s="22" t="s">
        <v>2781</v>
      </c>
      <c r="AN208" s="70">
        <v>40735</v>
      </c>
      <c r="AO208" s="17" t="s">
        <v>65</v>
      </c>
      <c r="AP208" s="16"/>
      <c r="AQ208" s="16">
        <v>144</v>
      </c>
    </row>
    <row r="209" spans="1:50" s="78" customFormat="1" ht="17.25" customHeight="1" x14ac:dyDescent="0.25">
      <c r="A209" s="59" t="s">
        <v>535</v>
      </c>
      <c r="B209" s="16">
        <f t="shared" si="11"/>
        <v>5</v>
      </c>
      <c r="C209" s="61" t="s">
        <v>4571</v>
      </c>
      <c r="D209" s="17" t="s">
        <v>2782</v>
      </c>
      <c r="E209" s="17" t="s">
        <v>1847</v>
      </c>
      <c r="F209" s="16" t="s">
        <v>42</v>
      </c>
      <c r="G209" s="16"/>
      <c r="H209" s="28">
        <v>34163</v>
      </c>
      <c r="I209" s="21" t="s">
        <v>165</v>
      </c>
      <c r="J209" s="18"/>
      <c r="K209" s="25" t="s">
        <v>2783</v>
      </c>
      <c r="L209" s="21" t="s">
        <v>1565</v>
      </c>
      <c r="M209" s="62" t="s">
        <v>1566</v>
      </c>
      <c r="N209" s="62" t="s">
        <v>615</v>
      </c>
      <c r="O209" s="62"/>
      <c r="P209" s="62" t="str">
        <f>VLOOKUP(N209,[1]Sheet2!$C:$E,3,0)</f>
        <v>0157</v>
      </c>
      <c r="Q209" s="80">
        <v>15</v>
      </c>
      <c r="R209" s="62" t="s">
        <v>1583</v>
      </c>
      <c r="S209" s="17" t="s">
        <v>1568</v>
      </c>
      <c r="T209" s="64">
        <v>5.58</v>
      </c>
      <c r="U209" s="17" t="s">
        <v>1569</v>
      </c>
      <c r="V209" s="64">
        <v>5.85</v>
      </c>
      <c r="W209" s="64">
        <f t="shared" si="9"/>
        <v>11.43</v>
      </c>
      <c r="X209" s="17" t="s">
        <v>20</v>
      </c>
      <c r="Y209" s="64">
        <v>6.56</v>
      </c>
      <c r="Z209" s="62" t="s">
        <v>29</v>
      </c>
      <c r="AA209" s="64">
        <v>86.300000000000011</v>
      </c>
      <c r="AB209" s="67">
        <f t="shared" si="10"/>
        <v>17.989999999999998</v>
      </c>
      <c r="AC209" s="17"/>
      <c r="AD209" s="17"/>
      <c r="AE209" s="13">
        <v>7.86</v>
      </c>
      <c r="AF209" s="16" t="s">
        <v>29</v>
      </c>
      <c r="AG209" s="16"/>
      <c r="AH209" s="28"/>
      <c r="AI209" s="68"/>
      <c r="AJ209" s="24" t="s">
        <v>2784</v>
      </c>
      <c r="AK209" s="69" t="s">
        <v>2785</v>
      </c>
      <c r="AL209" s="16" t="s">
        <v>2786</v>
      </c>
      <c r="AM209" s="22"/>
      <c r="AN209" s="70"/>
      <c r="AO209" s="17"/>
      <c r="AP209" s="16"/>
      <c r="AQ209" s="16">
        <v>291</v>
      </c>
      <c r="AR209" s="51"/>
      <c r="AS209" s="51"/>
      <c r="AT209" s="51"/>
      <c r="AU209" s="51"/>
      <c r="AV209" s="51"/>
      <c r="AW209" s="51"/>
      <c r="AX209" s="51"/>
    </row>
    <row r="210" spans="1:50" ht="17.25" customHeight="1" x14ac:dyDescent="0.25">
      <c r="A210" s="59" t="s">
        <v>537</v>
      </c>
      <c r="B210" s="16">
        <f t="shared" si="11"/>
        <v>6</v>
      </c>
      <c r="C210" s="61" t="s">
        <v>4572</v>
      </c>
      <c r="D210" s="17" t="s">
        <v>856</v>
      </c>
      <c r="E210" s="17" t="s">
        <v>2092</v>
      </c>
      <c r="F210" s="16" t="s">
        <v>42</v>
      </c>
      <c r="G210" s="16"/>
      <c r="H210" s="28">
        <v>34250</v>
      </c>
      <c r="I210" s="21" t="s">
        <v>31</v>
      </c>
      <c r="J210" s="18"/>
      <c r="K210" s="25" t="s">
        <v>2787</v>
      </c>
      <c r="L210" s="21" t="s">
        <v>1565</v>
      </c>
      <c r="M210" s="62" t="s">
        <v>1566</v>
      </c>
      <c r="N210" s="62" t="s">
        <v>615</v>
      </c>
      <c r="O210" s="62"/>
      <c r="P210" s="62" t="str">
        <f>VLOOKUP(N210,[1]Sheet2!$C:$E,3,0)</f>
        <v>0157</v>
      </c>
      <c r="Q210" s="80">
        <v>15</v>
      </c>
      <c r="R210" s="62" t="s">
        <v>1747</v>
      </c>
      <c r="S210" s="17" t="s">
        <v>1568</v>
      </c>
      <c r="T210" s="64">
        <v>5.25</v>
      </c>
      <c r="U210" s="17" t="s">
        <v>1569</v>
      </c>
      <c r="V210" s="64">
        <v>6.35</v>
      </c>
      <c r="W210" s="64">
        <f t="shared" si="9"/>
        <v>11.6</v>
      </c>
      <c r="X210" s="17" t="s">
        <v>20</v>
      </c>
      <c r="Y210" s="64">
        <v>6.23</v>
      </c>
      <c r="Z210" s="62" t="s">
        <v>29</v>
      </c>
      <c r="AA210" s="64">
        <v>77.5</v>
      </c>
      <c r="AB210" s="67">
        <f t="shared" si="10"/>
        <v>17.829999999999998</v>
      </c>
      <c r="AC210" s="17"/>
      <c r="AD210" s="17"/>
      <c r="AE210" s="13">
        <v>7.59</v>
      </c>
      <c r="AF210" s="16" t="s">
        <v>29</v>
      </c>
      <c r="AG210" s="16"/>
      <c r="AH210" s="28"/>
      <c r="AI210" s="68"/>
      <c r="AJ210" s="24" t="s">
        <v>2788</v>
      </c>
      <c r="AK210" s="69" t="s">
        <v>2789</v>
      </c>
      <c r="AL210" s="16" t="s">
        <v>2790</v>
      </c>
      <c r="AM210" s="22"/>
      <c r="AN210" s="70"/>
      <c r="AO210" s="17"/>
      <c r="AP210" s="16"/>
      <c r="AQ210" s="16">
        <v>310</v>
      </c>
    </row>
    <row r="211" spans="1:50" ht="17.25" customHeight="1" x14ac:dyDescent="0.25">
      <c r="A211" s="59" t="s">
        <v>538</v>
      </c>
      <c r="B211" s="60">
        <v>1</v>
      </c>
      <c r="C211" s="61" t="s">
        <v>4573</v>
      </c>
      <c r="D211" s="17" t="s">
        <v>2791</v>
      </c>
      <c r="E211" s="17" t="s">
        <v>2792</v>
      </c>
      <c r="F211" s="16" t="s">
        <v>42</v>
      </c>
      <c r="G211" s="16"/>
      <c r="H211" s="28">
        <v>34262</v>
      </c>
      <c r="I211" s="17" t="s">
        <v>38</v>
      </c>
      <c r="J211" s="28"/>
      <c r="K211" s="25" t="s">
        <v>2793</v>
      </c>
      <c r="L211" s="17" t="s">
        <v>1565</v>
      </c>
      <c r="M211" s="62" t="s">
        <v>1566</v>
      </c>
      <c r="N211" s="62" t="s">
        <v>633</v>
      </c>
      <c r="O211" s="87" t="s">
        <v>2794</v>
      </c>
      <c r="P211" s="62" t="str">
        <f>VLOOKUP(N211,[1]Sheet2!$C:$E,3,0)</f>
        <v>0106</v>
      </c>
      <c r="Q211" s="80">
        <v>16</v>
      </c>
      <c r="R211" s="62"/>
      <c r="S211" s="17" t="s">
        <v>1568</v>
      </c>
      <c r="T211" s="64">
        <v>5.54</v>
      </c>
      <c r="U211" s="17" t="s">
        <v>1569</v>
      </c>
      <c r="V211" s="64">
        <v>6.5</v>
      </c>
      <c r="W211" s="64">
        <f t="shared" si="9"/>
        <v>12.04</v>
      </c>
      <c r="X211" s="17" t="s">
        <v>20</v>
      </c>
      <c r="Y211" s="64">
        <v>6.08</v>
      </c>
      <c r="Z211" s="65" t="s">
        <v>32</v>
      </c>
      <c r="AA211" s="66" t="s">
        <v>32</v>
      </c>
      <c r="AB211" s="67">
        <f t="shared" si="10"/>
        <v>18.119999999999997</v>
      </c>
      <c r="AC211" s="17"/>
      <c r="AD211" s="17"/>
      <c r="AE211" s="13">
        <v>7.9</v>
      </c>
      <c r="AF211" s="16" t="s">
        <v>1570</v>
      </c>
      <c r="AG211" s="16" t="s">
        <v>2117</v>
      </c>
      <c r="AH211" s="28">
        <v>42977</v>
      </c>
      <c r="AI211" s="59" t="s">
        <v>2795</v>
      </c>
      <c r="AJ211" s="19" t="s">
        <v>2796</v>
      </c>
      <c r="AK211" s="17" t="s">
        <v>2797</v>
      </c>
      <c r="AL211" s="17" t="s">
        <v>2798</v>
      </c>
      <c r="AM211" s="22" t="s">
        <v>2799</v>
      </c>
      <c r="AN211" s="70">
        <v>40339</v>
      </c>
      <c r="AO211" s="17" t="s">
        <v>38</v>
      </c>
      <c r="AP211" s="16"/>
      <c r="AQ211" s="16">
        <v>280</v>
      </c>
    </row>
    <row r="212" spans="1:50" ht="17.25" customHeight="1" x14ac:dyDescent="0.25">
      <c r="A212" s="59" t="s">
        <v>540</v>
      </c>
      <c r="B212" s="16">
        <f t="shared" si="11"/>
        <v>2</v>
      </c>
      <c r="C212" s="61" t="s">
        <v>4574</v>
      </c>
      <c r="D212" s="17" t="s">
        <v>2800</v>
      </c>
      <c r="E212" s="17" t="s">
        <v>1972</v>
      </c>
      <c r="F212" s="16"/>
      <c r="G212" s="16"/>
      <c r="H212" s="28">
        <v>34525</v>
      </c>
      <c r="I212" s="17" t="s">
        <v>2149</v>
      </c>
      <c r="J212" s="28"/>
      <c r="K212" s="25" t="s">
        <v>2801</v>
      </c>
      <c r="L212" s="17" t="s">
        <v>2167</v>
      </c>
      <c r="M212" s="62" t="s">
        <v>1566</v>
      </c>
      <c r="N212" s="62" t="s">
        <v>633</v>
      </c>
      <c r="O212" s="62"/>
      <c r="P212" s="62" t="str">
        <f>VLOOKUP(N212,[1]Sheet2!$C:$E,3,0)</f>
        <v>0106</v>
      </c>
      <c r="Q212" s="80">
        <v>16</v>
      </c>
      <c r="R212" s="62"/>
      <c r="S212" s="17" t="s">
        <v>1568</v>
      </c>
      <c r="T212" s="64">
        <v>5.63</v>
      </c>
      <c r="U212" s="17" t="s">
        <v>1569</v>
      </c>
      <c r="V212" s="64">
        <v>6.17</v>
      </c>
      <c r="W212" s="64">
        <f t="shared" si="9"/>
        <v>11.8</v>
      </c>
      <c r="X212" s="17" t="s">
        <v>20</v>
      </c>
      <c r="Y212" s="64">
        <v>6.54</v>
      </c>
      <c r="Z212" s="62" t="s">
        <v>29</v>
      </c>
      <c r="AA212" s="64">
        <v>83.800000000000011</v>
      </c>
      <c r="AB212" s="67">
        <f t="shared" si="10"/>
        <v>18.34</v>
      </c>
      <c r="AC212" s="17"/>
      <c r="AD212" s="17"/>
      <c r="AE212" s="13">
        <v>8.09</v>
      </c>
      <c r="AF212" s="16" t="s">
        <v>29</v>
      </c>
      <c r="AG212" s="16"/>
      <c r="AH212" s="28"/>
      <c r="AI212" s="74"/>
      <c r="AJ212" s="19" t="s">
        <v>2802</v>
      </c>
      <c r="AK212" s="76" t="s">
        <v>2803</v>
      </c>
      <c r="AL212" s="17" t="s">
        <v>1632</v>
      </c>
      <c r="AM212" s="22" t="s">
        <v>2804</v>
      </c>
      <c r="AN212" s="70">
        <v>40860</v>
      </c>
      <c r="AO212" s="17" t="s">
        <v>65</v>
      </c>
      <c r="AP212" s="16"/>
      <c r="AQ212" s="16">
        <v>258</v>
      </c>
    </row>
    <row r="213" spans="1:50" ht="17.25" customHeight="1" x14ac:dyDescent="0.25">
      <c r="A213" s="59" t="s">
        <v>541</v>
      </c>
      <c r="B213" s="16">
        <f t="shared" si="11"/>
        <v>3</v>
      </c>
      <c r="C213" s="61" t="s">
        <v>4575</v>
      </c>
      <c r="D213" s="17" t="s">
        <v>2805</v>
      </c>
      <c r="E213" s="17" t="s">
        <v>29</v>
      </c>
      <c r="F213" s="60" t="s">
        <v>42</v>
      </c>
      <c r="G213" s="16"/>
      <c r="H213" s="28">
        <v>34148</v>
      </c>
      <c r="I213" s="17" t="s">
        <v>72</v>
      </c>
      <c r="J213" s="28"/>
      <c r="K213" s="25" t="s">
        <v>2806</v>
      </c>
      <c r="L213" s="17" t="s">
        <v>1565</v>
      </c>
      <c r="M213" s="62" t="s">
        <v>1566</v>
      </c>
      <c r="N213" s="62" t="s">
        <v>633</v>
      </c>
      <c r="O213" s="62"/>
      <c r="P213" s="62" t="str">
        <f>VLOOKUP(N213,[1]Sheet2!$C:$E,3,0)</f>
        <v>0106</v>
      </c>
      <c r="Q213" s="80">
        <v>16</v>
      </c>
      <c r="R213" s="62"/>
      <c r="S213" s="17" t="s">
        <v>1568</v>
      </c>
      <c r="T213" s="64">
        <v>5.63</v>
      </c>
      <c r="U213" s="17" t="s">
        <v>1569</v>
      </c>
      <c r="V213" s="64">
        <v>6.4</v>
      </c>
      <c r="W213" s="64">
        <f t="shared" si="9"/>
        <v>12.030000000000001</v>
      </c>
      <c r="X213" s="17" t="s">
        <v>20</v>
      </c>
      <c r="Y213" s="64">
        <v>6.25</v>
      </c>
      <c r="Z213" s="62" t="s">
        <v>29</v>
      </c>
      <c r="AA213" s="64">
        <v>73.8</v>
      </c>
      <c r="AB213" s="67">
        <f t="shared" si="10"/>
        <v>18.28</v>
      </c>
      <c r="AC213" s="17"/>
      <c r="AD213" s="17"/>
      <c r="AE213" s="13">
        <v>7.43</v>
      </c>
      <c r="AF213" s="16" t="s">
        <v>29</v>
      </c>
      <c r="AG213" s="16"/>
      <c r="AH213" s="28"/>
      <c r="AI213" s="74"/>
      <c r="AJ213" s="24" t="s">
        <v>2807</v>
      </c>
      <c r="AK213" s="17" t="s">
        <v>2808</v>
      </c>
      <c r="AL213" s="17" t="s">
        <v>2809</v>
      </c>
      <c r="AM213" s="22" t="s">
        <v>2810</v>
      </c>
      <c r="AN213" s="70">
        <v>40266</v>
      </c>
      <c r="AO213" s="17" t="s">
        <v>72</v>
      </c>
      <c r="AP213" s="16"/>
      <c r="AQ213" s="16">
        <v>261</v>
      </c>
    </row>
    <row r="214" spans="1:50" ht="17.25" customHeight="1" x14ac:dyDescent="0.25">
      <c r="A214" s="59" t="s">
        <v>543</v>
      </c>
      <c r="B214" s="16">
        <f t="shared" si="11"/>
        <v>4</v>
      </c>
      <c r="C214" s="61" t="s">
        <v>4576</v>
      </c>
      <c r="D214" s="17" t="s">
        <v>2811</v>
      </c>
      <c r="E214" s="17" t="s">
        <v>2812</v>
      </c>
      <c r="F214" s="16" t="s">
        <v>42</v>
      </c>
      <c r="G214" s="16" t="s">
        <v>25</v>
      </c>
      <c r="H214" s="28">
        <v>34590</v>
      </c>
      <c r="I214" s="17" t="s">
        <v>165</v>
      </c>
      <c r="J214" s="28"/>
      <c r="K214" s="25" t="s">
        <v>2813</v>
      </c>
      <c r="L214" s="17" t="s">
        <v>1565</v>
      </c>
      <c r="M214" s="62" t="s">
        <v>1566</v>
      </c>
      <c r="N214" s="62" t="s">
        <v>633</v>
      </c>
      <c r="O214" s="62"/>
      <c r="P214" s="62" t="str">
        <f>VLOOKUP(N214,[1]Sheet2!$C:$E,3,0)</f>
        <v>0106</v>
      </c>
      <c r="Q214" s="80">
        <v>16</v>
      </c>
      <c r="R214" s="62"/>
      <c r="S214" s="17" t="s">
        <v>1568</v>
      </c>
      <c r="T214" s="64">
        <v>5.73</v>
      </c>
      <c r="U214" s="17" t="s">
        <v>1569</v>
      </c>
      <c r="V214" s="64">
        <v>6.69</v>
      </c>
      <c r="W214" s="64">
        <f t="shared" si="9"/>
        <v>12.420000000000002</v>
      </c>
      <c r="X214" s="17" t="s">
        <v>20</v>
      </c>
      <c r="Y214" s="64">
        <v>6.9</v>
      </c>
      <c r="Z214" s="62" t="s">
        <v>29</v>
      </c>
      <c r="AA214" s="64">
        <v>85</v>
      </c>
      <c r="AB214" s="67">
        <f t="shared" si="10"/>
        <v>19.32</v>
      </c>
      <c r="AC214" s="17"/>
      <c r="AD214" s="17"/>
      <c r="AE214" s="13">
        <v>7.9</v>
      </c>
      <c r="AF214" s="16" t="s">
        <v>29</v>
      </c>
      <c r="AG214" s="16"/>
      <c r="AH214" s="28"/>
      <c r="AI214" s="74"/>
      <c r="AJ214" s="24" t="s">
        <v>2814</v>
      </c>
      <c r="AK214" s="17" t="s">
        <v>2815</v>
      </c>
      <c r="AL214" s="17" t="s">
        <v>2816</v>
      </c>
      <c r="AM214" s="22" t="s">
        <v>2817</v>
      </c>
      <c r="AN214" s="70">
        <v>40738</v>
      </c>
      <c r="AO214" s="17" t="s">
        <v>165</v>
      </c>
      <c r="AP214" s="16"/>
      <c r="AQ214" s="16">
        <v>149</v>
      </c>
    </row>
    <row r="215" spans="1:50" ht="17.25" customHeight="1" x14ac:dyDescent="0.25">
      <c r="A215" s="59" t="s">
        <v>544</v>
      </c>
      <c r="B215" s="16">
        <f t="shared" si="11"/>
        <v>5</v>
      </c>
      <c r="C215" s="61" t="s">
        <v>4577</v>
      </c>
      <c r="D215" s="17" t="s">
        <v>2818</v>
      </c>
      <c r="E215" s="17" t="s">
        <v>2819</v>
      </c>
      <c r="F215" s="16"/>
      <c r="G215" s="16"/>
      <c r="H215" s="28">
        <v>33571</v>
      </c>
      <c r="I215" s="17" t="s">
        <v>72</v>
      </c>
      <c r="J215" s="28"/>
      <c r="K215" s="25" t="s">
        <v>2820</v>
      </c>
      <c r="L215" s="17" t="s">
        <v>1565</v>
      </c>
      <c r="M215" s="62" t="s">
        <v>1566</v>
      </c>
      <c r="N215" s="62" t="s">
        <v>633</v>
      </c>
      <c r="O215" s="62"/>
      <c r="P215" s="62" t="str">
        <f>VLOOKUP(N215,[1]Sheet2!$C:$E,3,0)</f>
        <v>0106</v>
      </c>
      <c r="Q215" s="80">
        <v>16</v>
      </c>
      <c r="R215" s="62"/>
      <c r="S215" s="17" t="s">
        <v>1568</v>
      </c>
      <c r="T215" s="64">
        <v>5.98</v>
      </c>
      <c r="U215" s="17" t="s">
        <v>1569</v>
      </c>
      <c r="V215" s="64">
        <v>5.67</v>
      </c>
      <c r="W215" s="64">
        <f t="shared" si="9"/>
        <v>11.65</v>
      </c>
      <c r="X215" s="17" t="s">
        <v>20</v>
      </c>
      <c r="Y215" s="64">
        <v>6.48</v>
      </c>
      <c r="Z215" s="62" t="s">
        <v>29</v>
      </c>
      <c r="AA215" s="64">
        <v>85</v>
      </c>
      <c r="AB215" s="67">
        <f t="shared" si="10"/>
        <v>18.130000000000003</v>
      </c>
      <c r="AC215" s="17"/>
      <c r="AD215" s="17"/>
      <c r="AE215" s="13">
        <v>7.35</v>
      </c>
      <c r="AF215" s="16" t="s">
        <v>29</v>
      </c>
      <c r="AG215" s="16"/>
      <c r="AH215" s="28"/>
      <c r="AI215" s="74"/>
      <c r="AJ215" s="24" t="s">
        <v>2821</v>
      </c>
      <c r="AK215" s="17" t="s">
        <v>2822</v>
      </c>
      <c r="AL215" s="17"/>
      <c r="AM215" s="22" t="s">
        <v>2823</v>
      </c>
      <c r="AN215" s="92">
        <v>39547</v>
      </c>
      <c r="AO215" s="17" t="s">
        <v>72</v>
      </c>
      <c r="AP215" s="16"/>
      <c r="AQ215" s="16">
        <v>226</v>
      </c>
    </row>
    <row r="216" spans="1:50" ht="17.25" customHeight="1" x14ac:dyDescent="0.25">
      <c r="A216" s="59" t="s">
        <v>545</v>
      </c>
      <c r="B216" s="16">
        <f t="shared" si="11"/>
        <v>6</v>
      </c>
      <c r="C216" s="61" t="s">
        <v>4578</v>
      </c>
      <c r="D216" s="17" t="s">
        <v>2824</v>
      </c>
      <c r="E216" s="17" t="s">
        <v>2008</v>
      </c>
      <c r="F216" s="16" t="s">
        <v>42</v>
      </c>
      <c r="G216" s="16"/>
      <c r="H216" s="28">
        <v>34647</v>
      </c>
      <c r="I216" s="17" t="s">
        <v>161</v>
      </c>
      <c r="J216" s="28"/>
      <c r="K216" s="25" t="s">
        <v>2825</v>
      </c>
      <c r="L216" s="17" t="s">
        <v>1565</v>
      </c>
      <c r="M216" s="62" t="s">
        <v>1566</v>
      </c>
      <c r="N216" s="62" t="s">
        <v>633</v>
      </c>
      <c r="O216" s="62"/>
      <c r="P216" s="62" t="str">
        <f>VLOOKUP(N216,[1]Sheet2!$C:$E,3,0)</f>
        <v>0106</v>
      </c>
      <c r="Q216" s="80">
        <v>16</v>
      </c>
      <c r="R216" s="62"/>
      <c r="S216" s="17" t="s">
        <v>1568</v>
      </c>
      <c r="T216" s="64">
        <v>5.88</v>
      </c>
      <c r="U216" s="17" t="s">
        <v>1569</v>
      </c>
      <c r="V216" s="64">
        <v>6.46</v>
      </c>
      <c r="W216" s="64">
        <f t="shared" si="9"/>
        <v>12.34</v>
      </c>
      <c r="X216" s="17" t="s">
        <v>20</v>
      </c>
      <c r="Y216" s="64">
        <v>6.27</v>
      </c>
      <c r="Z216" s="62" t="s">
        <v>29</v>
      </c>
      <c r="AA216" s="64">
        <v>88.800000000000011</v>
      </c>
      <c r="AB216" s="67">
        <f t="shared" si="10"/>
        <v>18.61</v>
      </c>
      <c r="AC216" s="17"/>
      <c r="AD216" s="17"/>
      <c r="AE216" s="13">
        <v>7.62</v>
      </c>
      <c r="AF216" s="16" t="s">
        <v>29</v>
      </c>
      <c r="AG216" s="16"/>
      <c r="AH216" s="28"/>
      <c r="AI216" s="74"/>
      <c r="AJ216" s="24" t="s">
        <v>2826</v>
      </c>
      <c r="AK216" s="17" t="s">
        <v>2827</v>
      </c>
      <c r="AL216" s="17"/>
      <c r="AM216" s="22"/>
      <c r="AN216" s="70"/>
      <c r="AO216" s="17"/>
      <c r="AP216" s="16"/>
      <c r="AQ216" s="16">
        <v>278</v>
      </c>
    </row>
    <row r="217" spans="1:50" ht="17.25" customHeight="1" x14ac:dyDescent="0.25">
      <c r="A217" s="59" t="s">
        <v>546</v>
      </c>
      <c r="B217" s="16">
        <f t="shared" si="11"/>
        <v>7</v>
      </c>
      <c r="C217" s="61" t="s">
        <v>4579</v>
      </c>
      <c r="D217" s="17" t="s">
        <v>2828</v>
      </c>
      <c r="E217" s="17" t="s">
        <v>2478</v>
      </c>
      <c r="F217" s="16"/>
      <c r="G217" s="16" t="s">
        <v>25</v>
      </c>
      <c r="H217" s="28">
        <v>34612</v>
      </c>
      <c r="I217" s="17" t="s">
        <v>80</v>
      </c>
      <c r="J217" s="28"/>
      <c r="K217" s="25" t="s">
        <v>2829</v>
      </c>
      <c r="L217" s="17" t="s">
        <v>1565</v>
      </c>
      <c r="M217" s="62" t="s">
        <v>1566</v>
      </c>
      <c r="N217" s="62" t="s">
        <v>633</v>
      </c>
      <c r="O217" s="62"/>
      <c r="P217" s="62" t="str">
        <f>VLOOKUP(N217,[1]Sheet2!$C:$E,3,0)</f>
        <v>0106</v>
      </c>
      <c r="Q217" s="80">
        <v>16</v>
      </c>
      <c r="R217" s="62" t="s">
        <v>1770</v>
      </c>
      <c r="S217" s="17" t="s">
        <v>1568</v>
      </c>
      <c r="T217" s="64">
        <v>6.25</v>
      </c>
      <c r="U217" s="17" t="s">
        <v>1569</v>
      </c>
      <c r="V217" s="64">
        <v>6.44</v>
      </c>
      <c r="W217" s="64">
        <f t="shared" si="9"/>
        <v>12.690000000000001</v>
      </c>
      <c r="X217" s="17" t="s">
        <v>20</v>
      </c>
      <c r="Y217" s="64">
        <v>6</v>
      </c>
      <c r="Z217" s="62" t="s">
        <v>29</v>
      </c>
      <c r="AA217" s="64">
        <v>93.800000000000011</v>
      </c>
      <c r="AB217" s="67">
        <f t="shared" si="10"/>
        <v>18.690000000000001</v>
      </c>
      <c r="AC217" s="17"/>
      <c r="AD217" s="17"/>
      <c r="AE217" s="13">
        <v>7.86</v>
      </c>
      <c r="AF217" s="16" t="s">
        <v>29</v>
      </c>
      <c r="AG217" s="16"/>
      <c r="AH217" s="28"/>
      <c r="AI217" s="74"/>
      <c r="AJ217" s="24" t="s">
        <v>2830</v>
      </c>
      <c r="AK217" s="17" t="s">
        <v>2831</v>
      </c>
      <c r="AL217" s="17" t="s">
        <v>2832</v>
      </c>
      <c r="AM217" s="22" t="s">
        <v>2833</v>
      </c>
      <c r="AN217" s="93">
        <v>39945</v>
      </c>
      <c r="AO217" s="17" t="s">
        <v>80</v>
      </c>
      <c r="AP217" s="16"/>
      <c r="AQ217" s="16">
        <v>236</v>
      </c>
    </row>
    <row r="218" spans="1:50" ht="17.25" customHeight="1" x14ac:dyDescent="0.25">
      <c r="A218" s="59" t="s">
        <v>547</v>
      </c>
      <c r="B218" s="16">
        <f t="shared" si="11"/>
        <v>8</v>
      </c>
      <c r="C218" s="61" t="s">
        <v>4580</v>
      </c>
      <c r="D218" s="11" t="s">
        <v>130</v>
      </c>
      <c r="E218" s="17" t="s">
        <v>1603</v>
      </c>
      <c r="F218" s="16" t="s">
        <v>42</v>
      </c>
      <c r="G218" s="16"/>
      <c r="H218" s="28">
        <v>34152</v>
      </c>
      <c r="I218" s="17" t="s">
        <v>161</v>
      </c>
      <c r="J218" s="28"/>
      <c r="K218" s="25" t="s">
        <v>2834</v>
      </c>
      <c r="L218" s="17" t="s">
        <v>1565</v>
      </c>
      <c r="M218" s="62" t="s">
        <v>1566</v>
      </c>
      <c r="N218" s="62" t="s">
        <v>633</v>
      </c>
      <c r="O218" s="62"/>
      <c r="P218" s="62" t="str">
        <f>VLOOKUP(N218,[1]Sheet2!$C:$E,3,0)</f>
        <v>0106</v>
      </c>
      <c r="Q218" s="80">
        <v>16</v>
      </c>
      <c r="R218" s="62"/>
      <c r="S218" s="17" t="s">
        <v>1568</v>
      </c>
      <c r="T218" s="64">
        <v>6.21</v>
      </c>
      <c r="U218" s="17" t="s">
        <v>1569</v>
      </c>
      <c r="V218" s="64">
        <v>6.71</v>
      </c>
      <c r="W218" s="64">
        <f t="shared" si="9"/>
        <v>12.92</v>
      </c>
      <c r="X218" s="17" t="s">
        <v>20</v>
      </c>
      <c r="Y218" s="64">
        <v>7.21</v>
      </c>
      <c r="Z218" s="65" t="s">
        <v>32</v>
      </c>
      <c r="AA218" s="66" t="s">
        <v>32</v>
      </c>
      <c r="AB218" s="67">
        <f t="shared" si="10"/>
        <v>20.13</v>
      </c>
      <c r="AC218" s="17"/>
      <c r="AD218" s="17"/>
      <c r="AE218" s="13">
        <v>8.27</v>
      </c>
      <c r="AF218" s="16" t="s">
        <v>1570</v>
      </c>
      <c r="AG218" s="16" t="s">
        <v>1571</v>
      </c>
      <c r="AH218" s="28">
        <v>43153</v>
      </c>
      <c r="AI218" s="16">
        <v>705</v>
      </c>
      <c r="AJ218" s="24" t="s">
        <v>2835</v>
      </c>
      <c r="AK218" s="76" t="s">
        <v>2836</v>
      </c>
      <c r="AL218" s="17" t="s">
        <v>2837</v>
      </c>
      <c r="AM218" s="22" t="s">
        <v>2838</v>
      </c>
      <c r="AN218" s="70">
        <v>39505</v>
      </c>
      <c r="AO218" s="17" t="s">
        <v>2839</v>
      </c>
      <c r="AP218" s="16"/>
      <c r="AQ218" s="16">
        <v>94</v>
      </c>
    </row>
    <row r="219" spans="1:50" ht="17.25" customHeight="1" x14ac:dyDescent="0.25">
      <c r="A219" s="59" t="s">
        <v>548</v>
      </c>
      <c r="B219" s="16">
        <f t="shared" si="11"/>
        <v>9</v>
      </c>
      <c r="C219" s="61" t="s">
        <v>4581</v>
      </c>
      <c r="D219" s="17" t="s">
        <v>1343</v>
      </c>
      <c r="E219" s="17" t="s">
        <v>2270</v>
      </c>
      <c r="F219" s="16" t="s">
        <v>42</v>
      </c>
      <c r="G219" s="16"/>
      <c r="H219" s="28">
        <v>34373</v>
      </c>
      <c r="I219" s="17" t="s">
        <v>35</v>
      </c>
      <c r="J219" s="28"/>
      <c r="K219" s="25" t="s">
        <v>2840</v>
      </c>
      <c r="L219" s="17" t="s">
        <v>1565</v>
      </c>
      <c r="M219" s="62" t="s">
        <v>1566</v>
      </c>
      <c r="N219" s="62" t="s">
        <v>633</v>
      </c>
      <c r="O219" s="62"/>
      <c r="P219" s="62" t="str">
        <f>VLOOKUP(N219,[1]Sheet2!$C:$E,3,0)</f>
        <v>0106</v>
      </c>
      <c r="Q219" s="80">
        <v>16</v>
      </c>
      <c r="R219" s="62"/>
      <c r="S219" s="17" t="s">
        <v>1568</v>
      </c>
      <c r="T219" s="64">
        <v>5.88</v>
      </c>
      <c r="U219" s="17" t="s">
        <v>1569</v>
      </c>
      <c r="V219" s="64">
        <v>7.38</v>
      </c>
      <c r="W219" s="64">
        <f t="shared" si="9"/>
        <v>13.26</v>
      </c>
      <c r="X219" s="17" t="s">
        <v>20</v>
      </c>
      <c r="Y219" s="64">
        <v>7.69</v>
      </c>
      <c r="Z219" s="65" t="s">
        <v>32</v>
      </c>
      <c r="AA219" s="66" t="s">
        <v>32</v>
      </c>
      <c r="AB219" s="67">
        <f t="shared" si="10"/>
        <v>20.95</v>
      </c>
      <c r="AC219" s="17"/>
      <c r="AD219" s="17"/>
      <c r="AE219" s="13">
        <v>8.0399999999999991</v>
      </c>
      <c r="AF219" s="16" t="s">
        <v>1570</v>
      </c>
      <c r="AG219" s="16" t="s">
        <v>1571</v>
      </c>
      <c r="AH219" s="28">
        <v>43142</v>
      </c>
      <c r="AI219" s="16">
        <v>640</v>
      </c>
      <c r="AJ219" s="24" t="s">
        <v>2841</v>
      </c>
      <c r="AK219" s="76" t="s">
        <v>2842</v>
      </c>
      <c r="AL219" s="17" t="s">
        <v>2843</v>
      </c>
      <c r="AM219" s="22" t="s">
        <v>2844</v>
      </c>
      <c r="AN219" s="70">
        <v>42996</v>
      </c>
      <c r="AO219" s="17" t="s">
        <v>35</v>
      </c>
      <c r="AP219" s="16"/>
      <c r="AQ219" s="16">
        <v>56</v>
      </c>
    </row>
    <row r="220" spans="1:50" ht="17.25" customHeight="1" x14ac:dyDescent="0.25">
      <c r="A220" s="59" t="s">
        <v>549</v>
      </c>
      <c r="B220" s="16">
        <f t="shared" si="11"/>
        <v>10</v>
      </c>
      <c r="C220" s="61" t="s">
        <v>4582</v>
      </c>
      <c r="D220" s="17" t="s">
        <v>563</v>
      </c>
      <c r="E220" s="17" t="s">
        <v>1913</v>
      </c>
      <c r="F220" s="16"/>
      <c r="G220" s="16"/>
      <c r="H220" s="28">
        <v>34627</v>
      </c>
      <c r="I220" s="17" t="s">
        <v>38</v>
      </c>
      <c r="J220" s="28"/>
      <c r="K220" s="25" t="s">
        <v>2845</v>
      </c>
      <c r="L220" s="17" t="s">
        <v>1565</v>
      </c>
      <c r="M220" s="62" t="s">
        <v>1566</v>
      </c>
      <c r="N220" s="62" t="s">
        <v>633</v>
      </c>
      <c r="O220" s="62"/>
      <c r="P220" s="62" t="str">
        <f>VLOOKUP(N220,[1]Sheet2!$C:$E,3,0)</f>
        <v>0106</v>
      </c>
      <c r="Q220" s="80">
        <v>16</v>
      </c>
      <c r="R220" s="62" t="s">
        <v>1747</v>
      </c>
      <c r="S220" s="17" t="s">
        <v>1568</v>
      </c>
      <c r="T220" s="64">
        <v>5.6</v>
      </c>
      <c r="U220" s="17" t="s">
        <v>1569</v>
      </c>
      <c r="V220" s="64">
        <v>6.1</v>
      </c>
      <c r="W220" s="64">
        <f t="shared" si="9"/>
        <v>11.7</v>
      </c>
      <c r="X220" s="17" t="s">
        <v>20</v>
      </c>
      <c r="Y220" s="64">
        <v>6.27</v>
      </c>
      <c r="Z220" s="62" t="s">
        <v>29</v>
      </c>
      <c r="AA220" s="64">
        <v>80</v>
      </c>
      <c r="AB220" s="67">
        <f t="shared" si="10"/>
        <v>17.97</v>
      </c>
      <c r="AC220" s="17"/>
      <c r="AD220" s="17"/>
      <c r="AE220" s="13">
        <v>7.6</v>
      </c>
      <c r="AF220" s="16" t="s">
        <v>29</v>
      </c>
      <c r="AG220" s="16"/>
      <c r="AH220" s="28"/>
      <c r="AI220" s="74"/>
      <c r="AJ220" s="24" t="s">
        <v>2846</v>
      </c>
      <c r="AK220" s="17" t="s">
        <v>2847</v>
      </c>
      <c r="AL220" s="17"/>
      <c r="AM220" s="22"/>
      <c r="AN220" s="70"/>
      <c r="AO220" s="17"/>
      <c r="AP220" s="16"/>
      <c r="AQ220" s="16">
        <v>294</v>
      </c>
    </row>
    <row r="221" spans="1:50" ht="17.25" customHeight="1" x14ac:dyDescent="0.25">
      <c r="A221" s="59" t="s">
        <v>551</v>
      </c>
      <c r="B221" s="16">
        <f t="shared" si="11"/>
        <v>11</v>
      </c>
      <c r="C221" s="61" t="s">
        <v>4583</v>
      </c>
      <c r="D221" s="17" t="s">
        <v>2848</v>
      </c>
      <c r="E221" s="17" t="s">
        <v>2849</v>
      </c>
      <c r="F221" s="16" t="s">
        <v>42</v>
      </c>
      <c r="G221" s="16"/>
      <c r="H221" s="28">
        <v>34414</v>
      </c>
      <c r="I221" s="17" t="s">
        <v>2549</v>
      </c>
      <c r="J221" s="28"/>
      <c r="K221" s="25" t="s">
        <v>2850</v>
      </c>
      <c r="L221" s="17" t="s">
        <v>1565</v>
      </c>
      <c r="M221" s="62" t="s">
        <v>1566</v>
      </c>
      <c r="N221" s="62" t="s">
        <v>633</v>
      </c>
      <c r="O221" s="62"/>
      <c r="P221" s="62" t="str">
        <f>VLOOKUP(N221,[1]Sheet2!$C:$E,3,0)</f>
        <v>0106</v>
      </c>
      <c r="Q221" s="80">
        <v>16</v>
      </c>
      <c r="R221" s="62"/>
      <c r="S221" s="17" t="s">
        <v>1568</v>
      </c>
      <c r="T221" s="64">
        <v>6.1</v>
      </c>
      <c r="U221" s="17" t="s">
        <v>1569</v>
      </c>
      <c r="V221" s="64">
        <v>6.67</v>
      </c>
      <c r="W221" s="64">
        <f t="shared" si="9"/>
        <v>12.77</v>
      </c>
      <c r="X221" s="17" t="s">
        <v>20</v>
      </c>
      <c r="Y221" s="64">
        <v>7.4</v>
      </c>
      <c r="Z221" s="65" t="s">
        <v>32</v>
      </c>
      <c r="AA221" s="66" t="s">
        <v>32</v>
      </c>
      <c r="AB221" s="67">
        <f t="shared" si="10"/>
        <v>20.170000000000002</v>
      </c>
      <c r="AC221" s="17"/>
      <c r="AD221" s="17"/>
      <c r="AE221" s="13">
        <v>8.16</v>
      </c>
      <c r="AF221" s="16" t="s">
        <v>1570</v>
      </c>
      <c r="AG221" s="16" t="s">
        <v>1927</v>
      </c>
      <c r="AH221" s="94">
        <v>42783</v>
      </c>
      <c r="AI221" s="16">
        <v>68</v>
      </c>
      <c r="AJ221" s="19" t="s">
        <v>2851</v>
      </c>
      <c r="AK221" s="76" t="s">
        <v>2852</v>
      </c>
      <c r="AL221" s="17" t="s">
        <v>2853</v>
      </c>
      <c r="AM221" s="20" t="s">
        <v>2854</v>
      </c>
      <c r="AN221" s="70">
        <v>40921</v>
      </c>
      <c r="AO221" s="17" t="s">
        <v>43</v>
      </c>
      <c r="AP221" s="16"/>
      <c r="AQ221" s="16">
        <v>90</v>
      </c>
    </row>
    <row r="222" spans="1:50" ht="17.25" customHeight="1" x14ac:dyDescent="0.25">
      <c r="A222" s="59" t="s">
        <v>552</v>
      </c>
      <c r="B222" s="16">
        <f t="shared" si="11"/>
        <v>12</v>
      </c>
      <c r="C222" s="61" t="s">
        <v>4584</v>
      </c>
      <c r="D222" s="17" t="s">
        <v>1648</v>
      </c>
      <c r="E222" s="17" t="s">
        <v>1649</v>
      </c>
      <c r="F222" s="16" t="s">
        <v>42</v>
      </c>
      <c r="G222" s="16"/>
      <c r="H222" s="28">
        <v>34300</v>
      </c>
      <c r="I222" s="17" t="s">
        <v>161</v>
      </c>
      <c r="J222" s="28"/>
      <c r="K222" s="25" t="s">
        <v>2855</v>
      </c>
      <c r="L222" s="17" t="s">
        <v>1565</v>
      </c>
      <c r="M222" s="62" t="s">
        <v>1566</v>
      </c>
      <c r="N222" s="62" t="s">
        <v>633</v>
      </c>
      <c r="O222" s="62"/>
      <c r="P222" s="62" t="str">
        <f>VLOOKUP(N222,[1]Sheet2!$C:$E,3,0)</f>
        <v>0106</v>
      </c>
      <c r="Q222" s="80">
        <v>16</v>
      </c>
      <c r="R222" s="62"/>
      <c r="S222" s="17" t="s">
        <v>1568</v>
      </c>
      <c r="T222" s="64">
        <v>5.79</v>
      </c>
      <c r="U222" s="17" t="s">
        <v>1569</v>
      </c>
      <c r="V222" s="64">
        <v>6.04</v>
      </c>
      <c r="W222" s="64">
        <f t="shared" si="9"/>
        <v>11.83</v>
      </c>
      <c r="X222" s="17" t="s">
        <v>20</v>
      </c>
      <c r="Y222" s="64">
        <v>6.25</v>
      </c>
      <c r="Z222" s="62" t="s">
        <v>29</v>
      </c>
      <c r="AA222" s="64">
        <v>58.8</v>
      </c>
      <c r="AB222" s="67">
        <f t="shared" si="10"/>
        <v>18.079999999999998</v>
      </c>
      <c r="AC222" s="17"/>
      <c r="AD222" s="17"/>
      <c r="AE222" s="13">
        <v>7.53</v>
      </c>
      <c r="AF222" s="16" t="s">
        <v>29</v>
      </c>
      <c r="AG222" s="16"/>
      <c r="AH222" s="28"/>
      <c r="AI222" s="74"/>
      <c r="AJ222" s="24" t="s">
        <v>2856</v>
      </c>
      <c r="AK222" s="76" t="s">
        <v>2857</v>
      </c>
      <c r="AL222" s="17" t="s">
        <v>2858</v>
      </c>
      <c r="AM222" s="22" t="s">
        <v>2859</v>
      </c>
      <c r="AN222" s="70">
        <v>40172</v>
      </c>
      <c r="AO222" s="17" t="s">
        <v>161</v>
      </c>
      <c r="AP222" s="16"/>
      <c r="AQ222" s="16">
        <v>313</v>
      </c>
    </row>
    <row r="223" spans="1:50" ht="17.25" customHeight="1" x14ac:dyDescent="0.25">
      <c r="A223" s="59" t="s">
        <v>553</v>
      </c>
      <c r="B223" s="16">
        <f t="shared" si="11"/>
        <v>13</v>
      </c>
      <c r="C223" s="61" t="s">
        <v>4585</v>
      </c>
      <c r="D223" s="17" t="s">
        <v>2860</v>
      </c>
      <c r="E223" s="17" t="s">
        <v>1655</v>
      </c>
      <c r="F223" s="16"/>
      <c r="G223" s="16"/>
      <c r="H223" s="28">
        <v>34476</v>
      </c>
      <c r="I223" s="17" t="s">
        <v>43</v>
      </c>
      <c r="J223" s="28"/>
      <c r="K223" s="25" t="s">
        <v>2861</v>
      </c>
      <c r="L223" s="17" t="s">
        <v>1565</v>
      </c>
      <c r="M223" s="62" t="s">
        <v>1566</v>
      </c>
      <c r="N223" s="62" t="s">
        <v>633</v>
      </c>
      <c r="O223" s="62"/>
      <c r="P223" s="62" t="str">
        <f>VLOOKUP(N223,[1]Sheet2!$C:$E,3,0)</f>
        <v>0106</v>
      </c>
      <c r="Q223" s="80">
        <v>16</v>
      </c>
      <c r="R223" s="62" t="s">
        <v>1747</v>
      </c>
      <c r="S223" s="17" t="s">
        <v>1568</v>
      </c>
      <c r="T223" s="64">
        <v>5.58</v>
      </c>
      <c r="U223" s="17" t="s">
        <v>1569</v>
      </c>
      <c r="V223" s="64">
        <v>6.19</v>
      </c>
      <c r="W223" s="64">
        <f t="shared" si="9"/>
        <v>11.77</v>
      </c>
      <c r="X223" s="17" t="s">
        <v>20</v>
      </c>
      <c r="Y223" s="64">
        <v>6.04</v>
      </c>
      <c r="Z223" s="62" t="s">
        <v>112</v>
      </c>
      <c r="AA223" s="64">
        <v>87.5</v>
      </c>
      <c r="AB223" s="67">
        <f t="shared" si="10"/>
        <v>17.809999999999999</v>
      </c>
      <c r="AC223" s="17"/>
      <c r="AD223" s="17"/>
      <c r="AE223" s="13">
        <v>7.73</v>
      </c>
      <c r="AF223" s="16" t="s">
        <v>112</v>
      </c>
      <c r="AG223" s="16"/>
      <c r="AH223" s="28"/>
      <c r="AI223" s="74"/>
      <c r="AJ223" s="24" t="s">
        <v>2862</v>
      </c>
      <c r="AK223" s="17" t="s">
        <v>2863</v>
      </c>
      <c r="AL223" s="17" t="s">
        <v>2864</v>
      </c>
      <c r="AM223" s="22" t="s">
        <v>2865</v>
      </c>
      <c r="AN223" s="70">
        <v>40317</v>
      </c>
      <c r="AO223" s="17" t="s">
        <v>43</v>
      </c>
      <c r="AP223" s="16"/>
      <c r="AQ223" s="16">
        <v>286</v>
      </c>
    </row>
    <row r="224" spans="1:50" ht="17.25" customHeight="1" x14ac:dyDescent="0.25">
      <c r="A224" s="59" t="s">
        <v>554</v>
      </c>
      <c r="B224" s="16">
        <f t="shared" si="11"/>
        <v>14</v>
      </c>
      <c r="C224" s="61" t="s">
        <v>4586</v>
      </c>
      <c r="D224" s="17" t="s">
        <v>2866</v>
      </c>
      <c r="E224" s="17" t="s">
        <v>1696</v>
      </c>
      <c r="F224" s="16" t="s">
        <v>42</v>
      </c>
      <c r="G224" s="16"/>
      <c r="H224" s="28">
        <v>34679</v>
      </c>
      <c r="I224" s="17" t="s">
        <v>35</v>
      </c>
      <c r="J224" s="28"/>
      <c r="K224" s="25" t="s">
        <v>2867</v>
      </c>
      <c r="L224" s="17" t="s">
        <v>1565</v>
      </c>
      <c r="M224" s="62" t="s">
        <v>1566</v>
      </c>
      <c r="N224" s="62" t="s">
        <v>633</v>
      </c>
      <c r="O224" s="62"/>
      <c r="P224" s="62" t="str">
        <f>VLOOKUP(N224,[1]Sheet2!$C:$E,3,0)</f>
        <v>0106</v>
      </c>
      <c r="Q224" s="80">
        <v>16</v>
      </c>
      <c r="R224" s="62" t="s">
        <v>1770</v>
      </c>
      <c r="S224" s="17" t="s">
        <v>1568</v>
      </c>
      <c r="T224" s="64">
        <v>5.81</v>
      </c>
      <c r="U224" s="17" t="s">
        <v>1569</v>
      </c>
      <c r="V224" s="64">
        <v>6.42</v>
      </c>
      <c r="W224" s="64">
        <f t="shared" si="9"/>
        <v>12.23</v>
      </c>
      <c r="X224" s="17" t="s">
        <v>20</v>
      </c>
      <c r="Y224" s="64">
        <v>6.5</v>
      </c>
      <c r="Z224" s="65" t="s">
        <v>32</v>
      </c>
      <c r="AA224" s="66" t="s">
        <v>32</v>
      </c>
      <c r="AB224" s="67">
        <f t="shared" si="10"/>
        <v>18.73</v>
      </c>
      <c r="AC224" s="17"/>
      <c r="AD224" s="17"/>
      <c r="AE224" s="13">
        <v>8.0399999999999991</v>
      </c>
      <c r="AF224" s="16" t="s">
        <v>1570</v>
      </c>
      <c r="AG224" s="16" t="s">
        <v>1571</v>
      </c>
      <c r="AH224" s="28">
        <v>42990</v>
      </c>
      <c r="AI224" s="16">
        <v>620</v>
      </c>
      <c r="AJ224" s="24" t="s">
        <v>2868</v>
      </c>
      <c r="AK224" s="17" t="s">
        <v>2869</v>
      </c>
      <c r="AL224" s="17"/>
      <c r="AM224" s="22"/>
      <c r="AN224" s="70"/>
      <c r="AO224" s="17"/>
      <c r="AP224" s="16"/>
      <c r="AQ224" s="16">
        <v>221</v>
      </c>
    </row>
    <row r="225" spans="1:43" ht="17.25" customHeight="1" x14ac:dyDescent="0.25">
      <c r="A225" s="59" t="s">
        <v>555</v>
      </c>
      <c r="B225" s="16">
        <f t="shared" si="11"/>
        <v>15</v>
      </c>
      <c r="C225" s="61" t="s">
        <v>4587</v>
      </c>
      <c r="D225" s="17" t="s">
        <v>2870</v>
      </c>
      <c r="E225" s="17" t="s">
        <v>2871</v>
      </c>
      <c r="F225" s="16" t="s">
        <v>42</v>
      </c>
      <c r="G225" s="16"/>
      <c r="H225" s="28">
        <v>34666</v>
      </c>
      <c r="I225" s="17" t="s">
        <v>35</v>
      </c>
      <c r="J225" s="28"/>
      <c r="K225" s="25" t="s">
        <v>2872</v>
      </c>
      <c r="L225" s="17" t="s">
        <v>1565</v>
      </c>
      <c r="M225" s="62" t="s">
        <v>1566</v>
      </c>
      <c r="N225" s="62" t="s">
        <v>633</v>
      </c>
      <c r="O225" s="62"/>
      <c r="P225" s="62" t="str">
        <f>VLOOKUP(N225,[1]Sheet2!$C:$E,3,0)</f>
        <v>0106</v>
      </c>
      <c r="Q225" s="80">
        <v>16</v>
      </c>
      <c r="R225" s="62"/>
      <c r="S225" s="17" t="s">
        <v>1568</v>
      </c>
      <c r="T225" s="64">
        <v>5.96</v>
      </c>
      <c r="U225" s="17" t="s">
        <v>1569</v>
      </c>
      <c r="V225" s="64">
        <v>6.17</v>
      </c>
      <c r="W225" s="64">
        <f t="shared" si="9"/>
        <v>12.129999999999999</v>
      </c>
      <c r="X225" s="17" t="s">
        <v>20</v>
      </c>
      <c r="Y225" s="64">
        <v>7.46</v>
      </c>
      <c r="Z225" s="62" t="s">
        <v>29</v>
      </c>
      <c r="AA225" s="64">
        <v>93.800000000000011</v>
      </c>
      <c r="AB225" s="67">
        <f t="shared" si="10"/>
        <v>19.59</v>
      </c>
      <c r="AC225" s="17"/>
      <c r="AD225" s="17"/>
      <c r="AE225" s="13">
        <v>8.25</v>
      </c>
      <c r="AF225" s="16" t="s">
        <v>29</v>
      </c>
      <c r="AG225" s="16"/>
      <c r="AH225" s="28"/>
      <c r="AI225" s="74"/>
      <c r="AJ225" s="24" t="s">
        <v>2873</v>
      </c>
      <c r="AK225" s="17" t="s">
        <v>2874</v>
      </c>
      <c r="AL225" s="17" t="s">
        <v>2875</v>
      </c>
      <c r="AM225" s="22" t="s">
        <v>2876</v>
      </c>
      <c r="AN225" s="70">
        <v>42216</v>
      </c>
      <c r="AO225" s="17" t="s">
        <v>35</v>
      </c>
      <c r="AP225" s="16"/>
      <c r="AQ225" s="16">
        <v>126</v>
      </c>
    </row>
    <row r="226" spans="1:43" ht="17.25" customHeight="1" x14ac:dyDescent="0.25">
      <c r="A226" s="59" t="s">
        <v>557</v>
      </c>
      <c r="B226" s="16">
        <f t="shared" si="11"/>
        <v>16</v>
      </c>
      <c r="C226" s="61" t="s">
        <v>4588</v>
      </c>
      <c r="D226" s="17" t="s">
        <v>2877</v>
      </c>
      <c r="E226" s="17" t="s">
        <v>2878</v>
      </c>
      <c r="F226" s="16"/>
      <c r="G226" s="16"/>
      <c r="H226" s="28">
        <v>34611</v>
      </c>
      <c r="I226" s="17" t="s">
        <v>65</v>
      </c>
      <c r="J226" s="28"/>
      <c r="K226" s="25" t="s">
        <v>2879</v>
      </c>
      <c r="L226" s="17" t="s">
        <v>1565</v>
      </c>
      <c r="M226" s="62" t="s">
        <v>1566</v>
      </c>
      <c r="N226" s="62" t="s">
        <v>633</v>
      </c>
      <c r="O226" s="62"/>
      <c r="P226" s="62" t="str">
        <f>VLOOKUP(N226,[1]Sheet2!$C:$E,3,0)</f>
        <v>0106</v>
      </c>
      <c r="Q226" s="80">
        <v>16</v>
      </c>
      <c r="R226" s="62"/>
      <c r="S226" s="17" t="s">
        <v>1568</v>
      </c>
      <c r="T226" s="64">
        <v>5.23</v>
      </c>
      <c r="U226" s="17" t="s">
        <v>1569</v>
      </c>
      <c r="V226" s="64">
        <v>7</v>
      </c>
      <c r="W226" s="64">
        <f t="shared" si="9"/>
        <v>12.23</v>
      </c>
      <c r="X226" s="17" t="s">
        <v>20</v>
      </c>
      <c r="Y226" s="64">
        <v>7.31</v>
      </c>
      <c r="Z226" s="65" t="s">
        <v>32</v>
      </c>
      <c r="AA226" s="66" t="s">
        <v>32</v>
      </c>
      <c r="AB226" s="67">
        <f t="shared" si="10"/>
        <v>19.54</v>
      </c>
      <c r="AC226" s="17"/>
      <c r="AD226" s="17"/>
      <c r="AE226" s="13">
        <v>7.81</v>
      </c>
      <c r="AF226" s="16" t="s">
        <v>1570</v>
      </c>
      <c r="AG226" s="16" t="s">
        <v>1571</v>
      </c>
      <c r="AH226" s="28">
        <v>35692</v>
      </c>
      <c r="AI226" s="16">
        <v>685</v>
      </c>
      <c r="AJ226" s="24" t="s">
        <v>2880</v>
      </c>
      <c r="AK226" s="17" t="s">
        <v>2881</v>
      </c>
      <c r="AL226" s="17"/>
      <c r="AM226" s="22"/>
      <c r="AN226" s="70"/>
      <c r="AO226" s="17"/>
      <c r="AP226" s="16"/>
      <c r="AQ226" s="16">
        <v>133</v>
      </c>
    </row>
    <row r="227" spans="1:43" ht="17.25" customHeight="1" x14ac:dyDescent="0.25">
      <c r="A227" s="59" t="s">
        <v>558</v>
      </c>
      <c r="B227" s="16">
        <f t="shared" si="11"/>
        <v>17</v>
      </c>
      <c r="C227" s="61" t="s">
        <v>4589</v>
      </c>
      <c r="D227" s="17" t="s">
        <v>2882</v>
      </c>
      <c r="E227" s="17" t="s">
        <v>2883</v>
      </c>
      <c r="F227" s="16" t="s">
        <v>42</v>
      </c>
      <c r="G227" s="16"/>
      <c r="H227" s="28">
        <v>34391</v>
      </c>
      <c r="I227" s="17" t="s">
        <v>26</v>
      </c>
      <c r="J227" s="28"/>
      <c r="K227" s="25" t="s">
        <v>2884</v>
      </c>
      <c r="L227" s="17" t="s">
        <v>1565</v>
      </c>
      <c r="M227" s="62" t="s">
        <v>1566</v>
      </c>
      <c r="N227" s="62" t="s">
        <v>633</v>
      </c>
      <c r="O227" s="62"/>
      <c r="P227" s="62" t="str">
        <f>VLOOKUP(N227,[1]Sheet2!$C:$E,3,0)</f>
        <v>0106</v>
      </c>
      <c r="Q227" s="80">
        <v>16</v>
      </c>
      <c r="R227" s="62"/>
      <c r="S227" s="17" t="s">
        <v>1568</v>
      </c>
      <c r="T227" s="64">
        <v>5.29</v>
      </c>
      <c r="U227" s="17" t="s">
        <v>1569</v>
      </c>
      <c r="V227" s="64">
        <v>6.27</v>
      </c>
      <c r="W227" s="64">
        <f t="shared" si="9"/>
        <v>11.559999999999999</v>
      </c>
      <c r="X227" s="17" t="s">
        <v>20</v>
      </c>
      <c r="Y227" s="64">
        <v>6.54</v>
      </c>
      <c r="Z227" s="62" t="s">
        <v>29</v>
      </c>
      <c r="AA227" s="64">
        <v>78.8</v>
      </c>
      <c r="AB227" s="67">
        <f t="shared" si="10"/>
        <v>18.099999999999998</v>
      </c>
      <c r="AC227" s="17"/>
      <c r="AD227" s="17"/>
      <c r="AE227" s="13">
        <v>7.97</v>
      </c>
      <c r="AF227" s="16" t="s">
        <v>29</v>
      </c>
      <c r="AG227" s="16"/>
      <c r="AH227" s="28"/>
      <c r="AI227" s="74"/>
      <c r="AJ227" s="24" t="s">
        <v>2885</v>
      </c>
      <c r="AK227" s="17" t="s">
        <v>2886</v>
      </c>
      <c r="AL227" s="17" t="s">
        <v>2887</v>
      </c>
      <c r="AM227" s="22" t="s">
        <v>2888</v>
      </c>
      <c r="AN227" s="70">
        <v>40967</v>
      </c>
      <c r="AO227" s="17" t="s">
        <v>26</v>
      </c>
      <c r="AP227" s="16"/>
      <c r="AQ227" s="16">
        <v>284</v>
      </c>
    </row>
    <row r="228" spans="1:43" ht="17.25" customHeight="1" x14ac:dyDescent="0.25">
      <c r="A228" s="59" t="s">
        <v>560</v>
      </c>
      <c r="B228" s="16">
        <f t="shared" si="11"/>
        <v>18</v>
      </c>
      <c r="C228" s="61" t="s">
        <v>4590</v>
      </c>
      <c r="D228" s="17" t="s">
        <v>2889</v>
      </c>
      <c r="E228" s="17" t="s">
        <v>2890</v>
      </c>
      <c r="F228" s="16" t="s">
        <v>42</v>
      </c>
      <c r="G228" s="16"/>
      <c r="H228" s="28">
        <v>34347</v>
      </c>
      <c r="I228" s="17" t="s">
        <v>140</v>
      </c>
      <c r="J228" s="28"/>
      <c r="K228" s="25" t="s">
        <v>2891</v>
      </c>
      <c r="L228" s="17" t="s">
        <v>1565</v>
      </c>
      <c r="M228" s="62" t="s">
        <v>1566</v>
      </c>
      <c r="N228" s="62" t="s">
        <v>633</v>
      </c>
      <c r="O228" s="62"/>
      <c r="P228" s="62" t="str">
        <f>VLOOKUP(N228,[1]Sheet2!$C:$E,3,0)</f>
        <v>0106</v>
      </c>
      <c r="Q228" s="80">
        <v>16</v>
      </c>
      <c r="R228" s="62" t="s">
        <v>2892</v>
      </c>
      <c r="S228" s="17" t="s">
        <v>1568</v>
      </c>
      <c r="T228" s="64">
        <v>5.98</v>
      </c>
      <c r="U228" s="17" t="s">
        <v>1569</v>
      </c>
      <c r="V228" s="64">
        <v>6.83</v>
      </c>
      <c r="W228" s="64">
        <f t="shared" si="9"/>
        <v>12.81</v>
      </c>
      <c r="X228" s="17" t="s">
        <v>20</v>
      </c>
      <c r="Y228" s="64">
        <v>6</v>
      </c>
      <c r="Z228" s="65" t="s">
        <v>32</v>
      </c>
      <c r="AA228" s="66" t="s">
        <v>32</v>
      </c>
      <c r="AB228" s="67">
        <f t="shared" si="10"/>
        <v>18.810000000000002</v>
      </c>
      <c r="AC228" s="17"/>
      <c r="AD228" s="17"/>
      <c r="AE228" s="13">
        <v>7.91</v>
      </c>
      <c r="AF228" s="16" t="s">
        <v>1570</v>
      </c>
      <c r="AG228" s="16" t="s">
        <v>1571</v>
      </c>
      <c r="AH228" s="28">
        <v>43188</v>
      </c>
      <c r="AI228" s="16">
        <v>550</v>
      </c>
      <c r="AJ228" s="24" t="s">
        <v>2893</v>
      </c>
      <c r="AK228" s="17" t="s">
        <v>2894</v>
      </c>
      <c r="AL228" s="17" t="s">
        <v>2895</v>
      </c>
      <c r="AM228" s="22" t="s">
        <v>2896</v>
      </c>
      <c r="AN228" s="70">
        <v>40971</v>
      </c>
      <c r="AO228" s="17" t="s">
        <v>140</v>
      </c>
      <c r="AP228" s="16"/>
      <c r="AQ228" s="16">
        <v>210</v>
      </c>
    </row>
    <row r="229" spans="1:43" ht="17.25" customHeight="1" x14ac:dyDescent="0.25">
      <c r="A229" s="59" t="s">
        <v>561</v>
      </c>
      <c r="B229" s="16">
        <f t="shared" si="11"/>
        <v>19</v>
      </c>
      <c r="C229" s="61" t="s">
        <v>4591</v>
      </c>
      <c r="D229" s="17" t="s">
        <v>2897</v>
      </c>
      <c r="E229" s="17" t="s">
        <v>2316</v>
      </c>
      <c r="F229" s="16" t="s">
        <v>42</v>
      </c>
      <c r="G229" s="16"/>
      <c r="H229" s="28">
        <v>34572</v>
      </c>
      <c r="I229" s="17" t="s">
        <v>80</v>
      </c>
      <c r="J229" s="28"/>
      <c r="K229" s="25" t="s">
        <v>2898</v>
      </c>
      <c r="L229" s="17" t="s">
        <v>1565</v>
      </c>
      <c r="M229" s="62" t="s">
        <v>1566</v>
      </c>
      <c r="N229" s="62" t="s">
        <v>633</v>
      </c>
      <c r="O229" s="62"/>
      <c r="P229" s="62" t="str">
        <f>VLOOKUP(N229,[1]Sheet2!$C:$E,3,0)</f>
        <v>0106</v>
      </c>
      <c r="Q229" s="80">
        <v>16</v>
      </c>
      <c r="R229" s="62" t="s">
        <v>1770</v>
      </c>
      <c r="S229" s="17" t="s">
        <v>1568</v>
      </c>
      <c r="T229" s="64">
        <v>5.9</v>
      </c>
      <c r="U229" s="17" t="s">
        <v>1569</v>
      </c>
      <c r="V229" s="64">
        <v>6.06</v>
      </c>
      <c r="W229" s="64">
        <f t="shared" si="9"/>
        <v>11.96</v>
      </c>
      <c r="X229" s="17" t="s">
        <v>20</v>
      </c>
      <c r="Y229" s="64">
        <v>6.85</v>
      </c>
      <c r="Z229" s="62" t="s">
        <v>29</v>
      </c>
      <c r="AA229" s="64">
        <v>86.300000000000011</v>
      </c>
      <c r="AB229" s="67">
        <f t="shared" si="10"/>
        <v>18.810000000000002</v>
      </c>
      <c r="AC229" s="17"/>
      <c r="AD229" s="17"/>
      <c r="AE229" s="13">
        <v>7.56</v>
      </c>
      <c r="AF229" s="16" t="s">
        <v>29</v>
      </c>
      <c r="AG229" s="16"/>
      <c r="AH229" s="28"/>
      <c r="AI229" s="74"/>
      <c r="AJ229" s="24" t="s">
        <v>2899</v>
      </c>
      <c r="AK229" s="17" t="s">
        <v>2900</v>
      </c>
      <c r="AL229" s="17" t="s">
        <v>2901</v>
      </c>
      <c r="AM229" s="22" t="s">
        <v>2902</v>
      </c>
      <c r="AN229" s="70">
        <v>39870</v>
      </c>
      <c r="AO229" s="17" t="s">
        <v>80</v>
      </c>
      <c r="AP229" s="16"/>
      <c r="AQ229" s="16">
        <v>211</v>
      </c>
    </row>
    <row r="230" spans="1:43" ht="17.25" customHeight="1" x14ac:dyDescent="0.25">
      <c r="A230" s="59" t="s">
        <v>562</v>
      </c>
      <c r="B230" s="16">
        <f t="shared" si="11"/>
        <v>20</v>
      </c>
      <c r="C230" s="61" t="s">
        <v>4592</v>
      </c>
      <c r="D230" s="17" t="s">
        <v>2903</v>
      </c>
      <c r="E230" s="17" t="s">
        <v>1751</v>
      </c>
      <c r="F230" s="16" t="s">
        <v>42</v>
      </c>
      <c r="G230" s="16"/>
      <c r="H230" s="28">
        <v>34388</v>
      </c>
      <c r="I230" s="17" t="s">
        <v>80</v>
      </c>
      <c r="J230" s="28"/>
      <c r="K230" s="25" t="s">
        <v>2904</v>
      </c>
      <c r="L230" s="17" t="s">
        <v>1565</v>
      </c>
      <c r="M230" s="62" t="s">
        <v>1566</v>
      </c>
      <c r="N230" s="62" t="s">
        <v>633</v>
      </c>
      <c r="O230" s="62"/>
      <c r="P230" s="62" t="str">
        <f>VLOOKUP(N230,[1]Sheet2!$C:$E,3,0)</f>
        <v>0106</v>
      </c>
      <c r="Q230" s="80">
        <v>16</v>
      </c>
      <c r="R230" s="62"/>
      <c r="S230" s="17" t="s">
        <v>1568</v>
      </c>
      <c r="T230" s="64">
        <v>5.08</v>
      </c>
      <c r="U230" s="17" t="s">
        <v>1569</v>
      </c>
      <c r="V230" s="64">
        <v>6.25</v>
      </c>
      <c r="W230" s="64">
        <f t="shared" si="9"/>
        <v>11.33</v>
      </c>
      <c r="X230" s="17" t="s">
        <v>20</v>
      </c>
      <c r="Y230" s="64">
        <v>6.9</v>
      </c>
      <c r="Z230" s="62" t="s">
        <v>29</v>
      </c>
      <c r="AA230" s="64">
        <v>73.8</v>
      </c>
      <c r="AB230" s="67">
        <f t="shared" si="10"/>
        <v>18.23</v>
      </c>
      <c r="AC230" s="17"/>
      <c r="AD230" s="17"/>
      <c r="AE230" s="13">
        <v>7.56</v>
      </c>
      <c r="AF230" s="16" t="s">
        <v>29</v>
      </c>
      <c r="AG230" s="16"/>
      <c r="AH230" s="28"/>
      <c r="AI230" s="74"/>
      <c r="AJ230" s="24" t="s">
        <v>2905</v>
      </c>
      <c r="AK230" s="17" t="s">
        <v>2906</v>
      </c>
      <c r="AL230" s="17"/>
      <c r="AM230" s="22"/>
      <c r="AN230" s="70"/>
      <c r="AO230" s="17"/>
      <c r="AP230" s="16"/>
      <c r="AQ230" s="16">
        <v>190</v>
      </c>
    </row>
    <row r="231" spans="1:43" ht="17.25" customHeight="1" x14ac:dyDescent="0.25">
      <c r="A231" s="59" t="s">
        <v>564</v>
      </c>
      <c r="B231" s="16">
        <f t="shared" si="11"/>
        <v>21</v>
      </c>
      <c r="C231" s="61" t="s">
        <v>4593</v>
      </c>
      <c r="D231" s="17" t="s">
        <v>2907</v>
      </c>
      <c r="E231" s="17" t="s">
        <v>1751</v>
      </c>
      <c r="F231" s="16" t="s">
        <v>42</v>
      </c>
      <c r="G231" s="16"/>
      <c r="H231" s="28">
        <v>34553</v>
      </c>
      <c r="I231" s="17" t="s">
        <v>65</v>
      </c>
      <c r="J231" s="28"/>
      <c r="K231" s="25" t="s">
        <v>2908</v>
      </c>
      <c r="L231" s="17" t="s">
        <v>1565</v>
      </c>
      <c r="M231" s="62" t="s">
        <v>1566</v>
      </c>
      <c r="N231" s="62" t="s">
        <v>633</v>
      </c>
      <c r="O231" s="62"/>
      <c r="P231" s="62" t="str">
        <f>VLOOKUP(N231,[1]Sheet2!$C:$E,3,0)</f>
        <v>0106</v>
      </c>
      <c r="Q231" s="80">
        <v>16</v>
      </c>
      <c r="R231" s="62"/>
      <c r="S231" s="17" t="s">
        <v>1568</v>
      </c>
      <c r="T231" s="64">
        <v>6.17</v>
      </c>
      <c r="U231" s="17" t="s">
        <v>1569</v>
      </c>
      <c r="V231" s="64">
        <v>5.96</v>
      </c>
      <c r="W231" s="64">
        <f t="shared" si="9"/>
        <v>12.129999999999999</v>
      </c>
      <c r="X231" s="17" t="s">
        <v>20</v>
      </c>
      <c r="Y231" s="64">
        <v>6.9</v>
      </c>
      <c r="Z231" s="65" t="s">
        <v>32</v>
      </c>
      <c r="AA231" s="66" t="s">
        <v>32</v>
      </c>
      <c r="AB231" s="67">
        <f t="shared" si="10"/>
        <v>19.03</v>
      </c>
      <c r="AC231" s="17"/>
      <c r="AD231" s="17"/>
      <c r="AE231" s="13">
        <v>7.95</v>
      </c>
      <c r="AF231" s="16" t="s">
        <v>1570</v>
      </c>
      <c r="AG231" s="16" t="s">
        <v>1571</v>
      </c>
      <c r="AH231" s="28">
        <v>43174</v>
      </c>
      <c r="AI231" s="16">
        <v>515</v>
      </c>
      <c r="AJ231" s="24" t="s">
        <v>2909</v>
      </c>
      <c r="AK231" s="17" t="s">
        <v>2910</v>
      </c>
      <c r="AL231" s="17" t="s">
        <v>2911</v>
      </c>
      <c r="AM231" s="22" t="s">
        <v>2912</v>
      </c>
      <c r="AN231" s="70">
        <v>40886</v>
      </c>
      <c r="AO231" s="17" t="s">
        <v>65</v>
      </c>
      <c r="AP231" s="16"/>
      <c r="AQ231" s="16">
        <v>268</v>
      </c>
    </row>
    <row r="232" spans="1:43" ht="17.25" customHeight="1" x14ac:dyDescent="0.25">
      <c r="A232" s="59" t="s">
        <v>566</v>
      </c>
      <c r="B232" s="16">
        <f t="shared" si="11"/>
        <v>22</v>
      </c>
      <c r="C232" s="61" t="s">
        <v>4594</v>
      </c>
      <c r="D232" s="17" t="s">
        <v>2913</v>
      </c>
      <c r="E232" s="17" t="s">
        <v>2914</v>
      </c>
      <c r="F232" s="16" t="s">
        <v>42</v>
      </c>
      <c r="G232" s="16"/>
      <c r="H232" s="28">
        <v>34542</v>
      </c>
      <c r="I232" s="17" t="s">
        <v>80</v>
      </c>
      <c r="J232" s="28"/>
      <c r="K232" s="25" t="s">
        <v>2915</v>
      </c>
      <c r="L232" s="17" t="s">
        <v>1565</v>
      </c>
      <c r="M232" s="62" t="s">
        <v>1566</v>
      </c>
      <c r="N232" s="62" t="s">
        <v>633</v>
      </c>
      <c r="O232" s="62"/>
      <c r="P232" s="62" t="str">
        <f>VLOOKUP(N232,[1]Sheet2!$C:$E,3,0)</f>
        <v>0106</v>
      </c>
      <c r="Q232" s="80">
        <v>16</v>
      </c>
      <c r="R232" s="62"/>
      <c r="S232" s="17" t="s">
        <v>1568</v>
      </c>
      <c r="T232" s="64">
        <v>6.06</v>
      </c>
      <c r="U232" s="17" t="s">
        <v>1569</v>
      </c>
      <c r="V232" s="64">
        <v>7.52</v>
      </c>
      <c r="W232" s="64">
        <f t="shared" si="9"/>
        <v>13.579999999999998</v>
      </c>
      <c r="X232" s="17" t="s">
        <v>20</v>
      </c>
      <c r="Y232" s="64">
        <v>7.52</v>
      </c>
      <c r="Z232" s="65" t="s">
        <v>32</v>
      </c>
      <c r="AA232" s="66" t="s">
        <v>32</v>
      </c>
      <c r="AB232" s="67">
        <f t="shared" si="10"/>
        <v>21.099999999999998</v>
      </c>
      <c r="AC232" s="17"/>
      <c r="AD232" s="17"/>
      <c r="AE232" s="13">
        <v>8.31</v>
      </c>
      <c r="AF232" s="16" t="s">
        <v>1570</v>
      </c>
      <c r="AG232" s="16" t="s">
        <v>1571</v>
      </c>
      <c r="AH232" s="28">
        <v>43174</v>
      </c>
      <c r="AI232" s="16">
        <v>780</v>
      </c>
      <c r="AJ232" s="24" t="s">
        <v>2916</v>
      </c>
      <c r="AK232" s="17" t="s">
        <v>2917</v>
      </c>
      <c r="AL232" s="17" t="s">
        <v>2918</v>
      </c>
      <c r="AM232" s="22" t="s">
        <v>2919</v>
      </c>
      <c r="AN232" s="70">
        <v>39896</v>
      </c>
      <c r="AO232" s="17" t="s">
        <v>2920</v>
      </c>
      <c r="AP232" s="16"/>
      <c r="AQ232" s="16">
        <v>53</v>
      </c>
    </row>
    <row r="233" spans="1:43" ht="17.25" customHeight="1" x14ac:dyDescent="0.25">
      <c r="A233" s="59" t="s">
        <v>567</v>
      </c>
      <c r="B233" s="16">
        <f t="shared" si="11"/>
        <v>23</v>
      </c>
      <c r="C233" s="61" t="s">
        <v>4595</v>
      </c>
      <c r="D233" s="17" t="s">
        <v>2921</v>
      </c>
      <c r="E233" s="17" t="s">
        <v>1777</v>
      </c>
      <c r="F233" s="16" t="s">
        <v>42</v>
      </c>
      <c r="G233" s="16" t="s">
        <v>25</v>
      </c>
      <c r="H233" s="28">
        <v>34540</v>
      </c>
      <c r="I233" s="17" t="s">
        <v>31</v>
      </c>
      <c r="J233" s="28"/>
      <c r="K233" s="25" t="s">
        <v>2922</v>
      </c>
      <c r="L233" s="17" t="s">
        <v>1565</v>
      </c>
      <c r="M233" s="62" t="s">
        <v>1566</v>
      </c>
      <c r="N233" s="62" t="s">
        <v>633</v>
      </c>
      <c r="O233" s="62"/>
      <c r="P233" s="62" t="str">
        <f>VLOOKUP(N233,[1]Sheet2!$C:$E,3,0)</f>
        <v>0106</v>
      </c>
      <c r="Q233" s="80">
        <v>16</v>
      </c>
      <c r="R233" s="62" t="s">
        <v>1770</v>
      </c>
      <c r="S233" s="17" t="s">
        <v>1568</v>
      </c>
      <c r="T233" s="64">
        <v>5.46</v>
      </c>
      <c r="U233" s="17" t="s">
        <v>1569</v>
      </c>
      <c r="V233" s="64">
        <v>6.69</v>
      </c>
      <c r="W233" s="64">
        <f t="shared" si="9"/>
        <v>12.15</v>
      </c>
      <c r="X233" s="17" t="s">
        <v>20</v>
      </c>
      <c r="Y233" s="64">
        <v>6.54</v>
      </c>
      <c r="Z233" s="65" t="s">
        <v>32</v>
      </c>
      <c r="AA233" s="66" t="s">
        <v>32</v>
      </c>
      <c r="AB233" s="67">
        <f t="shared" si="10"/>
        <v>18.690000000000001</v>
      </c>
      <c r="AC233" s="17"/>
      <c r="AD233" s="17"/>
      <c r="AE233" s="13">
        <v>7.22</v>
      </c>
      <c r="AF233" s="16" t="s">
        <v>1570</v>
      </c>
      <c r="AG233" s="16" t="s">
        <v>1571</v>
      </c>
      <c r="AH233" s="28">
        <v>43210</v>
      </c>
      <c r="AI233" s="16">
        <v>495</v>
      </c>
      <c r="AJ233" s="24" t="s">
        <v>2923</v>
      </c>
      <c r="AK233" s="17" t="s">
        <v>2924</v>
      </c>
      <c r="AL233" s="17" t="s">
        <v>2925</v>
      </c>
      <c r="AM233" s="22" t="s">
        <v>2926</v>
      </c>
      <c r="AN233" s="70">
        <v>41915</v>
      </c>
      <c r="AO233" s="17" t="s">
        <v>31</v>
      </c>
      <c r="AP233" s="16"/>
      <c r="AQ233" s="16">
        <v>224</v>
      </c>
    </row>
    <row r="234" spans="1:43" ht="17.25" customHeight="1" x14ac:dyDescent="0.25">
      <c r="A234" s="59" t="s">
        <v>568</v>
      </c>
      <c r="B234" s="16">
        <f t="shared" si="11"/>
        <v>24</v>
      </c>
      <c r="C234" s="61" t="s">
        <v>4596</v>
      </c>
      <c r="D234" s="17" t="s">
        <v>2927</v>
      </c>
      <c r="E234" s="17" t="s">
        <v>2665</v>
      </c>
      <c r="F234" s="16"/>
      <c r="G234" s="16"/>
      <c r="H234" s="28">
        <v>34597</v>
      </c>
      <c r="I234" s="17" t="s">
        <v>51</v>
      </c>
      <c r="J234" s="28"/>
      <c r="K234" s="25" t="s">
        <v>2928</v>
      </c>
      <c r="L234" s="17" t="s">
        <v>1565</v>
      </c>
      <c r="M234" s="62" t="s">
        <v>1566</v>
      </c>
      <c r="N234" s="62" t="s">
        <v>633</v>
      </c>
      <c r="O234" s="62"/>
      <c r="P234" s="62" t="str">
        <f>VLOOKUP(N234,[1]Sheet2!$C:$E,3,0)</f>
        <v>0106</v>
      </c>
      <c r="Q234" s="80">
        <v>16</v>
      </c>
      <c r="R234" s="62"/>
      <c r="S234" s="17" t="s">
        <v>1568</v>
      </c>
      <c r="T234" s="64">
        <v>5.85</v>
      </c>
      <c r="U234" s="17" t="s">
        <v>1569</v>
      </c>
      <c r="V234" s="64">
        <v>6.9</v>
      </c>
      <c r="W234" s="64">
        <f t="shared" si="9"/>
        <v>12.75</v>
      </c>
      <c r="X234" s="17" t="s">
        <v>20</v>
      </c>
      <c r="Y234" s="64">
        <v>6.88</v>
      </c>
      <c r="Z234" s="65" t="s">
        <v>32</v>
      </c>
      <c r="AA234" s="66" t="s">
        <v>32</v>
      </c>
      <c r="AB234" s="67">
        <f t="shared" si="10"/>
        <v>19.63</v>
      </c>
      <c r="AC234" s="17"/>
      <c r="AD234" s="17"/>
      <c r="AE234" s="13">
        <v>8.15</v>
      </c>
      <c r="AF234" s="16" t="s">
        <v>1570</v>
      </c>
      <c r="AG234" s="16" t="s">
        <v>1571</v>
      </c>
      <c r="AH234" s="28">
        <v>43088</v>
      </c>
      <c r="AI234" s="16">
        <v>700</v>
      </c>
      <c r="AJ234" s="24" t="s">
        <v>2929</v>
      </c>
      <c r="AK234" s="17" t="s">
        <v>2930</v>
      </c>
      <c r="AL234" s="17" t="s">
        <v>2931</v>
      </c>
      <c r="AM234" s="22" t="s">
        <v>2932</v>
      </c>
      <c r="AN234" s="70">
        <v>40656</v>
      </c>
      <c r="AO234" s="17" t="s">
        <v>51</v>
      </c>
      <c r="AP234" s="16"/>
      <c r="AQ234" s="16">
        <v>123</v>
      </c>
    </row>
    <row r="235" spans="1:43" ht="17.25" customHeight="1" x14ac:dyDescent="0.25">
      <c r="A235" s="59" t="s">
        <v>569</v>
      </c>
      <c r="B235" s="16">
        <f t="shared" si="11"/>
        <v>25</v>
      </c>
      <c r="C235" s="61" t="s">
        <v>4597</v>
      </c>
      <c r="D235" s="17" t="s">
        <v>2933</v>
      </c>
      <c r="E235" s="17" t="s">
        <v>2934</v>
      </c>
      <c r="F235" s="16"/>
      <c r="G235" s="16"/>
      <c r="H235" s="28">
        <v>34590</v>
      </c>
      <c r="I235" s="17" t="s">
        <v>144</v>
      </c>
      <c r="J235" s="28"/>
      <c r="K235" s="25" t="s">
        <v>2935</v>
      </c>
      <c r="L235" s="17" t="s">
        <v>1565</v>
      </c>
      <c r="M235" s="62" t="s">
        <v>1566</v>
      </c>
      <c r="N235" s="62" t="s">
        <v>633</v>
      </c>
      <c r="O235" s="62"/>
      <c r="P235" s="62" t="str">
        <f>VLOOKUP(N235,[1]Sheet2!$C:$E,3,0)</f>
        <v>0106</v>
      </c>
      <c r="Q235" s="80">
        <v>16</v>
      </c>
      <c r="R235" s="62"/>
      <c r="S235" s="17" t="s">
        <v>1568</v>
      </c>
      <c r="T235" s="64">
        <v>5.85</v>
      </c>
      <c r="U235" s="17" t="s">
        <v>1569</v>
      </c>
      <c r="V235" s="64">
        <v>6.69</v>
      </c>
      <c r="W235" s="64">
        <f t="shared" si="9"/>
        <v>12.54</v>
      </c>
      <c r="X235" s="17" t="s">
        <v>20</v>
      </c>
      <c r="Y235" s="64">
        <v>6.69</v>
      </c>
      <c r="Z235" s="62" t="s">
        <v>29</v>
      </c>
      <c r="AA235" s="64">
        <v>77.5</v>
      </c>
      <c r="AB235" s="67">
        <f t="shared" si="10"/>
        <v>19.23</v>
      </c>
      <c r="AC235" s="17"/>
      <c r="AD235" s="17"/>
      <c r="AE235" s="13">
        <v>7.71</v>
      </c>
      <c r="AF235" s="16" t="s">
        <v>29</v>
      </c>
      <c r="AG235" s="16"/>
      <c r="AH235" s="28"/>
      <c r="AI235" s="74"/>
      <c r="AJ235" s="24" t="s">
        <v>2936</v>
      </c>
      <c r="AK235" s="17" t="s">
        <v>2937</v>
      </c>
      <c r="AL235" s="17" t="s">
        <v>2938</v>
      </c>
      <c r="AM235" s="22" t="s">
        <v>2939</v>
      </c>
      <c r="AN235" s="70">
        <v>40884</v>
      </c>
      <c r="AO235" s="17" t="s">
        <v>144</v>
      </c>
      <c r="AP235" s="16"/>
      <c r="AQ235" s="16">
        <v>163</v>
      </c>
    </row>
    <row r="236" spans="1:43" ht="17.25" customHeight="1" x14ac:dyDescent="0.3">
      <c r="A236" s="59" t="s">
        <v>570</v>
      </c>
      <c r="B236" s="60">
        <v>1</v>
      </c>
      <c r="C236" s="61" t="s">
        <v>4598</v>
      </c>
      <c r="D236" s="17" t="s">
        <v>2940</v>
      </c>
      <c r="E236" s="17" t="s">
        <v>1972</v>
      </c>
      <c r="F236" s="16"/>
      <c r="G236" s="16"/>
      <c r="H236" s="28">
        <v>34560</v>
      </c>
      <c r="I236" s="17" t="s">
        <v>26</v>
      </c>
      <c r="J236" s="28"/>
      <c r="K236" s="25" t="s">
        <v>2941</v>
      </c>
      <c r="L236" s="17" t="s">
        <v>1565</v>
      </c>
      <c r="M236" s="62" t="s">
        <v>1566</v>
      </c>
      <c r="N236" s="62" t="s">
        <v>86</v>
      </c>
      <c r="O236" s="40"/>
      <c r="P236" s="62" t="str">
        <f>VLOOKUP(N236,[1]Sheet2!$C:$E,3,0)</f>
        <v>0107</v>
      </c>
      <c r="Q236" s="43">
        <v>17</v>
      </c>
      <c r="R236" s="62"/>
      <c r="S236" s="17" t="s">
        <v>1568</v>
      </c>
      <c r="T236" s="64">
        <v>5.65</v>
      </c>
      <c r="U236" s="17" t="s">
        <v>1569</v>
      </c>
      <c r="V236" s="64">
        <v>5.5</v>
      </c>
      <c r="W236" s="64">
        <f t="shared" si="9"/>
        <v>11.15</v>
      </c>
      <c r="X236" s="17" t="s">
        <v>20</v>
      </c>
      <c r="Y236" s="64">
        <v>5.56</v>
      </c>
      <c r="Z236" s="62" t="s">
        <v>29</v>
      </c>
      <c r="AA236" s="64">
        <v>77.5</v>
      </c>
      <c r="AB236" s="67">
        <f t="shared" si="10"/>
        <v>16.71</v>
      </c>
      <c r="AC236" s="17"/>
      <c r="AD236" s="17"/>
      <c r="AE236" s="13">
        <v>7.29</v>
      </c>
      <c r="AF236" s="16" t="s">
        <v>29</v>
      </c>
      <c r="AG236" s="16"/>
      <c r="AH236" s="28"/>
      <c r="AI236" s="74"/>
      <c r="AJ236" s="24" t="s">
        <v>2942</v>
      </c>
      <c r="AK236" s="17" t="s">
        <v>2943</v>
      </c>
      <c r="AL236" s="17" t="s">
        <v>2944</v>
      </c>
      <c r="AM236" s="22" t="s">
        <v>2945</v>
      </c>
      <c r="AN236" s="70">
        <v>41174</v>
      </c>
      <c r="AO236" s="17" t="s">
        <v>26</v>
      </c>
      <c r="AP236" s="16"/>
      <c r="AQ236" s="16">
        <v>387</v>
      </c>
    </row>
    <row r="237" spans="1:43" ht="17.25" customHeight="1" x14ac:dyDescent="0.25">
      <c r="A237" s="59" t="s">
        <v>571</v>
      </c>
      <c r="B237" s="16">
        <f t="shared" si="11"/>
        <v>2</v>
      </c>
      <c r="C237" s="61" t="s">
        <v>4599</v>
      </c>
      <c r="D237" s="17" t="s">
        <v>2946</v>
      </c>
      <c r="E237" s="17" t="s">
        <v>1972</v>
      </c>
      <c r="F237" s="60" t="s">
        <v>42</v>
      </c>
      <c r="G237" s="16" t="s">
        <v>25</v>
      </c>
      <c r="H237" s="28">
        <v>34349</v>
      </c>
      <c r="I237" s="17" t="s">
        <v>506</v>
      </c>
      <c r="J237" s="28"/>
      <c r="K237" s="25" t="s">
        <v>2947</v>
      </c>
      <c r="L237" s="17" t="s">
        <v>1565</v>
      </c>
      <c r="M237" s="62" t="s">
        <v>1566</v>
      </c>
      <c r="N237" s="62" t="s">
        <v>86</v>
      </c>
      <c r="O237" s="95" t="s">
        <v>2948</v>
      </c>
      <c r="P237" s="62" t="str">
        <f>VLOOKUP(N237,[1]Sheet2!$C:$E,3,0)</f>
        <v>0107</v>
      </c>
      <c r="Q237" s="43">
        <v>17</v>
      </c>
      <c r="R237" s="62"/>
      <c r="S237" s="17" t="s">
        <v>1568</v>
      </c>
      <c r="T237" s="64">
        <v>5.65</v>
      </c>
      <c r="U237" s="17" t="s">
        <v>1569</v>
      </c>
      <c r="V237" s="64">
        <v>6</v>
      </c>
      <c r="W237" s="64">
        <f t="shared" si="9"/>
        <v>11.65</v>
      </c>
      <c r="X237" s="17" t="s">
        <v>20</v>
      </c>
      <c r="Y237" s="64">
        <v>5.56</v>
      </c>
      <c r="Z237" s="62" t="s">
        <v>29</v>
      </c>
      <c r="AA237" s="64">
        <v>82.5</v>
      </c>
      <c r="AB237" s="67">
        <f t="shared" si="10"/>
        <v>17.21</v>
      </c>
      <c r="AC237" s="17"/>
      <c r="AD237" s="17"/>
      <c r="AE237" s="13">
        <v>7.32</v>
      </c>
      <c r="AF237" s="16" t="s">
        <v>29</v>
      </c>
      <c r="AG237" s="16"/>
      <c r="AH237" s="28"/>
      <c r="AI237" s="74"/>
      <c r="AJ237" s="24" t="s">
        <v>2949</v>
      </c>
      <c r="AK237" s="17" t="s">
        <v>2950</v>
      </c>
      <c r="AL237" s="17" t="s">
        <v>2951</v>
      </c>
      <c r="AM237" s="22" t="s">
        <v>2952</v>
      </c>
      <c r="AN237" s="70">
        <v>40753</v>
      </c>
      <c r="AO237" s="17" t="s">
        <v>506</v>
      </c>
      <c r="AP237" s="16"/>
      <c r="AQ237" s="16">
        <v>432</v>
      </c>
    </row>
    <row r="238" spans="1:43" ht="17.25" customHeight="1" x14ac:dyDescent="0.3">
      <c r="A238" s="59" t="s">
        <v>572</v>
      </c>
      <c r="B238" s="16">
        <f t="shared" si="11"/>
        <v>3</v>
      </c>
      <c r="C238" s="61" t="s">
        <v>4600</v>
      </c>
      <c r="D238" s="17" t="s">
        <v>2953</v>
      </c>
      <c r="E238" s="17" t="s">
        <v>2047</v>
      </c>
      <c r="F238" s="16"/>
      <c r="G238" s="16"/>
      <c r="H238" s="28">
        <v>34486</v>
      </c>
      <c r="I238" s="17" t="s">
        <v>51</v>
      </c>
      <c r="J238" s="28"/>
      <c r="K238" s="25" t="s">
        <v>2954</v>
      </c>
      <c r="L238" s="17" t="s">
        <v>1565</v>
      </c>
      <c r="M238" s="62" t="s">
        <v>1566</v>
      </c>
      <c r="N238" s="62" t="s">
        <v>86</v>
      </c>
      <c r="O238" s="62"/>
      <c r="P238" s="62" t="str">
        <f>VLOOKUP(N238,[1]Sheet2!$C:$E,3,0)</f>
        <v>0107</v>
      </c>
      <c r="Q238" s="43">
        <v>17</v>
      </c>
      <c r="R238" s="62"/>
      <c r="S238" s="17" t="s">
        <v>1568</v>
      </c>
      <c r="T238" s="64">
        <v>5.73</v>
      </c>
      <c r="U238" s="17" t="s">
        <v>1569</v>
      </c>
      <c r="V238" s="64">
        <v>6.83</v>
      </c>
      <c r="W238" s="64">
        <f t="shared" si="9"/>
        <v>12.56</v>
      </c>
      <c r="X238" s="17" t="s">
        <v>20</v>
      </c>
      <c r="Y238" s="64">
        <v>5.94</v>
      </c>
      <c r="Z238" s="62" t="s">
        <v>29</v>
      </c>
      <c r="AA238" s="64">
        <v>95</v>
      </c>
      <c r="AB238" s="67">
        <f t="shared" si="10"/>
        <v>18.5</v>
      </c>
      <c r="AC238" s="17"/>
      <c r="AD238" s="17"/>
      <c r="AE238" s="13">
        <v>7.95</v>
      </c>
      <c r="AF238" s="16" t="s">
        <v>29</v>
      </c>
      <c r="AG238" s="16"/>
      <c r="AH238" s="28"/>
      <c r="AI238" s="74"/>
      <c r="AJ238" s="24" t="s">
        <v>2955</v>
      </c>
      <c r="AK238" s="17" t="s">
        <v>2956</v>
      </c>
      <c r="AL238" s="17" t="s">
        <v>2957</v>
      </c>
      <c r="AM238" s="22" t="s">
        <v>2958</v>
      </c>
      <c r="AN238" s="70">
        <v>40721</v>
      </c>
      <c r="AO238" s="17" t="s">
        <v>51</v>
      </c>
      <c r="AP238" s="16"/>
      <c r="AQ238" s="16">
        <v>244</v>
      </c>
    </row>
    <row r="239" spans="1:43" ht="17.25" customHeight="1" x14ac:dyDescent="0.3">
      <c r="A239" s="59" t="s">
        <v>573</v>
      </c>
      <c r="B239" s="16">
        <f t="shared" si="11"/>
        <v>4</v>
      </c>
      <c r="C239" s="61" t="s">
        <v>4601</v>
      </c>
      <c r="D239" s="17" t="s">
        <v>2959</v>
      </c>
      <c r="E239" s="17" t="s">
        <v>2055</v>
      </c>
      <c r="F239" s="16"/>
      <c r="G239" s="16"/>
      <c r="H239" s="28">
        <v>34442</v>
      </c>
      <c r="I239" s="17" t="s">
        <v>95</v>
      </c>
      <c r="J239" s="28"/>
      <c r="K239" s="25" t="s">
        <v>2960</v>
      </c>
      <c r="L239" s="17" t="s">
        <v>1565</v>
      </c>
      <c r="M239" s="62" t="s">
        <v>1566</v>
      </c>
      <c r="N239" s="62" t="s">
        <v>86</v>
      </c>
      <c r="O239" s="62"/>
      <c r="P239" s="62" t="str">
        <f>VLOOKUP(N239,[1]Sheet2!$C:$E,3,0)</f>
        <v>0107</v>
      </c>
      <c r="Q239" s="43">
        <v>17</v>
      </c>
      <c r="R239" s="62" t="s">
        <v>1583</v>
      </c>
      <c r="S239" s="17" t="s">
        <v>1568</v>
      </c>
      <c r="T239" s="64">
        <v>5</v>
      </c>
      <c r="U239" s="17" t="s">
        <v>1569</v>
      </c>
      <c r="V239" s="64">
        <v>5.81</v>
      </c>
      <c r="W239" s="64">
        <f t="shared" si="9"/>
        <v>10.809999999999999</v>
      </c>
      <c r="X239" s="17" t="s">
        <v>20</v>
      </c>
      <c r="Y239" s="64">
        <v>5.75</v>
      </c>
      <c r="Z239" s="65" t="s">
        <v>32</v>
      </c>
      <c r="AA239" s="66" t="s">
        <v>32</v>
      </c>
      <c r="AB239" s="67">
        <f t="shared" si="10"/>
        <v>16.559999999999999</v>
      </c>
      <c r="AC239" s="17"/>
      <c r="AD239" s="17"/>
      <c r="AE239" s="13">
        <v>7.44</v>
      </c>
      <c r="AF239" s="16" t="s">
        <v>1570</v>
      </c>
      <c r="AG239" s="16" t="s">
        <v>1571</v>
      </c>
      <c r="AH239" s="28">
        <v>43269</v>
      </c>
      <c r="AI239" s="16">
        <v>910</v>
      </c>
      <c r="AJ239" s="19" t="s">
        <v>2961</v>
      </c>
      <c r="AK239" s="17" t="s">
        <v>2962</v>
      </c>
      <c r="AL239" s="17" t="s">
        <v>1632</v>
      </c>
      <c r="AM239" s="20" t="s">
        <v>2963</v>
      </c>
      <c r="AN239" s="70">
        <v>40174</v>
      </c>
      <c r="AO239" s="17" t="s">
        <v>95</v>
      </c>
      <c r="AP239" s="16"/>
      <c r="AQ239" s="16">
        <v>439</v>
      </c>
    </row>
    <row r="240" spans="1:43" ht="17.25" customHeight="1" x14ac:dyDescent="0.3">
      <c r="A240" s="59" t="s">
        <v>574</v>
      </c>
      <c r="B240" s="16">
        <f t="shared" si="11"/>
        <v>5</v>
      </c>
      <c r="C240" s="61" t="s">
        <v>4602</v>
      </c>
      <c r="D240" s="17" t="s">
        <v>2964</v>
      </c>
      <c r="E240" s="17" t="s">
        <v>1576</v>
      </c>
      <c r="F240" s="16"/>
      <c r="G240" s="16" t="s">
        <v>25</v>
      </c>
      <c r="H240" s="28">
        <v>34625</v>
      </c>
      <c r="I240" s="17" t="s">
        <v>43</v>
      </c>
      <c r="J240" s="28">
        <v>43099</v>
      </c>
      <c r="K240" s="25" t="s">
        <v>2965</v>
      </c>
      <c r="L240" s="17" t="s">
        <v>2167</v>
      </c>
      <c r="M240" s="62" t="s">
        <v>1566</v>
      </c>
      <c r="N240" s="62" t="s">
        <v>86</v>
      </c>
      <c r="O240" s="62"/>
      <c r="P240" s="62" t="str">
        <f>VLOOKUP(N240,[1]Sheet2!$C:$E,3,0)</f>
        <v>0107</v>
      </c>
      <c r="Q240" s="43">
        <v>17</v>
      </c>
      <c r="R240" s="62"/>
      <c r="S240" s="17" t="s">
        <v>1568</v>
      </c>
      <c r="T240" s="64">
        <v>5.88</v>
      </c>
      <c r="U240" s="17" t="s">
        <v>1569</v>
      </c>
      <c r="V240" s="64">
        <v>5.79</v>
      </c>
      <c r="W240" s="64">
        <f t="shared" si="9"/>
        <v>11.67</v>
      </c>
      <c r="X240" s="17" t="s">
        <v>20</v>
      </c>
      <c r="Y240" s="64">
        <v>5.21</v>
      </c>
      <c r="Z240" s="62" t="s">
        <v>29</v>
      </c>
      <c r="AA240" s="64">
        <v>85</v>
      </c>
      <c r="AB240" s="67">
        <f t="shared" si="10"/>
        <v>16.88</v>
      </c>
      <c r="AC240" s="17"/>
      <c r="AD240" s="17"/>
      <c r="AE240" s="13">
        <v>7.31</v>
      </c>
      <c r="AF240" s="16" t="s">
        <v>29</v>
      </c>
      <c r="AG240" s="16"/>
      <c r="AH240" s="28"/>
      <c r="AI240" s="74"/>
      <c r="AJ240" s="24" t="s">
        <v>2966</v>
      </c>
      <c r="AK240" s="17" t="s">
        <v>2967</v>
      </c>
      <c r="AL240" s="17" t="s">
        <v>1725</v>
      </c>
      <c r="AM240" s="22" t="s">
        <v>2968</v>
      </c>
      <c r="AN240" s="70">
        <v>39944</v>
      </c>
      <c r="AO240" s="17" t="s">
        <v>43</v>
      </c>
      <c r="AP240" s="16"/>
      <c r="AQ240" s="16">
        <v>416</v>
      </c>
    </row>
    <row r="241" spans="1:50" ht="17.25" customHeight="1" x14ac:dyDescent="0.3">
      <c r="A241" s="59" t="s">
        <v>575</v>
      </c>
      <c r="B241" s="16">
        <f t="shared" si="11"/>
        <v>6</v>
      </c>
      <c r="C241" s="61" t="s">
        <v>4603</v>
      </c>
      <c r="D241" s="17" t="s">
        <v>2969</v>
      </c>
      <c r="E241" s="17" t="s">
        <v>2216</v>
      </c>
      <c r="F241" s="16"/>
      <c r="G241" s="16" t="s">
        <v>25</v>
      </c>
      <c r="H241" s="28">
        <v>34370</v>
      </c>
      <c r="I241" s="17" t="s">
        <v>91</v>
      </c>
      <c r="J241" s="28"/>
      <c r="K241" s="25" t="s">
        <v>2970</v>
      </c>
      <c r="L241" s="17" t="s">
        <v>1565</v>
      </c>
      <c r="M241" s="62" t="s">
        <v>1566</v>
      </c>
      <c r="N241" s="62" t="s">
        <v>86</v>
      </c>
      <c r="O241" s="62"/>
      <c r="P241" s="62" t="str">
        <f>VLOOKUP(N241,[1]Sheet2!$C:$E,3,0)</f>
        <v>0107</v>
      </c>
      <c r="Q241" s="43">
        <v>17</v>
      </c>
      <c r="R241" s="62"/>
      <c r="S241" s="17" t="s">
        <v>1568</v>
      </c>
      <c r="T241" s="64">
        <v>5.9</v>
      </c>
      <c r="U241" s="17" t="s">
        <v>1569</v>
      </c>
      <c r="V241" s="64">
        <v>5.17</v>
      </c>
      <c r="W241" s="64">
        <f t="shared" si="9"/>
        <v>11.07</v>
      </c>
      <c r="X241" s="17" t="s">
        <v>20</v>
      </c>
      <c r="Y241" s="64">
        <v>6.6</v>
      </c>
      <c r="Z241" s="62" t="s">
        <v>29</v>
      </c>
      <c r="AA241" s="64">
        <v>75</v>
      </c>
      <c r="AB241" s="67">
        <f t="shared" si="10"/>
        <v>17.670000000000002</v>
      </c>
      <c r="AC241" s="17"/>
      <c r="AD241" s="17"/>
      <c r="AE241" s="13">
        <v>7.24</v>
      </c>
      <c r="AF241" s="16" t="s">
        <v>29</v>
      </c>
      <c r="AG241" s="16"/>
      <c r="AH241" s="28"/>
      <c r="AI241" s="74"/>
      <c r="AJ241" s="24" t="s">
        <v>2971</v>
      </c>
      <c r="AK241" s="17" t="s">
        <v>2972</v>
      </c>
      <c r="AL241" s="17" t="s">
        <v>2973</v>
      </c>
      <c r="AM241" s="22" t="s">
        <v>2974</v>
      </c>
      <c r="AN241" s="70">
        <v>42976</v>
      </c>
      <c r="AO241" s="17" t="s">
        <v>91</v>
      </c>
      <c r="AP241" s="16"/>
      <c r="AQ241" s="16">
        <v>415</v>
      </c>
    </row>
    <row r="242" spans="1:50" ht="17.25" customHeight="1" x14ac:dyDescent="0.3">
      <c r="A242" s="59" t="s">
        <v>576</v>
      </c>
      <c r="B242" s="16">
        <f t="shared" si="11"/>
        <v>7</v>
      </c>
      <c r="C242" s="61" t="s">
        <v>4604</v>
      </c>
      <c r="D242" s="17" t="s">
        <v>2975</v>
      </c>
      <c r="E242" s="17" t="s">
        <v>2229</v>
      </c>
      <c r="F242" s="16"/>
      <c r="G242" s="16" t="s">
        <v>25</v>
      </c>
      <c r="H242" s="28">
        <v>34522</v>
      </c>
      <c r="I242" s="17" t="s">
        <v>35</v>
      </c>
      <c r="J242" s="28"/>
      <c r="K242" s="25" t="s">
        <v>2976</v>
      </c>
      <c r="L242" s="17" t="s">
        <v>1565</v>
      </c>
      <c r="M242" s="62" t="s">
        <v>1566</v>
      </c>
      <c r="N242" s="62" t="s">
        <v>86</v>
      </c>
      <c r="O242" s="62"/>
      <c r="P242" s="62" t="str">
        <f>VLOOKUP(N242,[1]Sheet2!$C:$E,3,0)</f>
        <v>0107</v>
      </c>
      <c r="Q242" s="43">
        <v>17</v>
      </c>
      <c r="R242" s="62"/>
      <c r="S242" s="17" t="s">
        <v>1568</v>
      </c>
      <c r="T242" s="64">
        <v>5.19</v>
      </c>
      <c r="U242" s="17" t="s">
        <v>1569</v>
      </c>
      <c r="V242" s="64">
        <v>6.4</v>
      </c>
      <c r="W242" s="64">
        <f t="shared" si="9"/>
        <v>11.59</v>
      </c>
      <c r="X242" s="17" t="s">
        <v>20</v>
      </c>
      <c r="Y242" s="64">
        <v>5.29</v>
      </c>
      <c r="Z242" s="62" t="s">
        <v>29</v>
      </c>
      <c r="AA242" s="64">
        <v>67.5</v>
      </c>
      <c r="AB242" s="67">
        <f t="shared" si="10"/>
        <v>16.88</v>
      </c>
      <c r="AC242" s="17"/>
      <c r="AD242" s="17"/>
      <c r="AE242" s="13">
        <v>7.32</v>
      </c>
      <c r="AF242" s="16" t="s">
        <v>29</v>
      </c>
      <c r="AG242" s="16"/>
      <c r="AH242" s="28"/>
      <c r="AI242" s="74"/>
      <c r="AJ242" s="24" t="s">
        <v>2977</v>
      </c>
      <c r="AK242" s="17" t="s">
        <v>2978</v>
      </c>
      <c r="AL242" s="17" t="s">
        <v>1725</v>
      </c>
      <c r="AM242" s="22" t="s">
        <v>2979</v>
      </c>
      <c r="AN242" s="70">
        <v>39722</v>
      </c>
      <c r="AO242" s="17" t="s">
        <v>35</v>
      </c>
      <c r="AP242" s="16"/>
      <c r="AQ242" s="16">
        <v>338</v>
      </c>
    </row>
    <row r="243" spans="1:50" ht="17.25" customHeight="1" x14ac:dyDescent="0.3">
      <c r="A243" s="59" t="s">
        <v>577</v>
      </c>
      <c r="B243" s="16">
        <f t="shared" si="11"/>
        <v>8</v>
      </c>
      <c r="C243" s="61" t="s">
        <v>4605</v>
      </c>
      <c r="D243" s="17" t="s">
        <v>2980</v>
      </c>
      <c r="E243" s="17" t="s">
        <v>1589</v>
      </c>
      <c r="F243" s="16"/>
      <c r="G243" s="16" t="s">
        <v>25</v>
      </c>
      <c r="H243" s="28">
        <v>34467</v>
      </c>
      <c r="I243" s="17" t="s">
        <v>43</v>
      </c>
      <c r="J243" s="28"/>
      <c r="K243" s="25" t="s">
        <v>2981</v>
      </c>
      <c r="L243" s="17" t="s">
        <v>1565</v>
      </c>
      <c r="M243" s="62" t="s">
        <v>1566</v>
      </c>
      <c r="N243" s="62" t="s">
        <v>86</v>
      </c>
      <c r="O243" s="62"/>
      <c r="P243" s="62" t="str">
        <f>VLOOKUP(N243,[1]Sheet2!$C:$E,3,0)</f>
        <v>0107</v>
      </c>
      <c r="Q243" s="43">
        <v>17</v>
      </c>
      <c r="R243" s="62"/>
      <c r="S243" s="17" t="s">
        <v>1568</v>
      </c>
      <c r="T243" s="64">
        <v>5.67</v>
      </c>
      <c r="U243" s="17" t="s">
        <v>1569</v>
      </c>
      <c r="V243" s="64">
        <v>7</v>
      </c>
      <c r="W243" s="64">
        <f t="shared" si="9"/>
        <v>12.67</v>
      </c>
      <c r="X243" s="17" t="s">
        <v>20</v>
      </c>
      <c r="Y243" s="64">
        <v>6.46</v>
      </c>
      <c r="Z243" s="62" t="s">
        <v>29</v>
      </c>
      <c r="AA243" s="64">
        <v>78.8</v>
      </c>
      <c r="AB243" s="67">
        <f t="shared" si="10"/>
        <v>19.13</v>
      </c>
      <c r="AC243" s="17"/>
      <c r="AD243" s="17"/>
      <c r="AE243" s="13">
        <v>7.48</v>
      </c>
      <c r="AF243" s="16" t="s">
        <v>29</v>
      </c>
      <c r="AG243" s="16"/>
      <c r="AH243" s="28"/>
      <c r="AI243" s="74"/>
      <c r="AJ243" s="24" t="s">
        <v>2982</v>
      </c>
      <c r="AK243" s="17" t="s">
        <v>2983</v>
      </c>
      <c r="AL243" s="17" t="s">
        <v>2984</v>
      </c>
      <c r="AM243" s="22" t="s">
        <v>2985</v>
      </c>
      <c r="AN243" s="70">
        <v>43158</v>
      </c>
      <c r="AO243" s="17" t="s">
        <v>43</v>
      </c>
      <c r="AP243" s="16"/>
      <c r="AQ243" s="16">
        <v>177</v>
      </c>
      <c r="AR243" s="78"/>
      <c r="AS243" s="78"/>
      <c r="AT243" s="78"/>
    </row>
    <row r="244" spans="1:50" ht="17.25" customHeight="1" x14ac:dyDescent="0.3">
      <c r="A244" s="59" t="s">
        <v>578</v>
      </c>
      <c r="B244" s="16">
        <f t="shared" si="11"/>
        <v>9</v>
      </c>
      <c r="C244" s="61" t="s">
        <v>4606</v>
      </c>
      <c r="D244" s="17" t="s">
        <v>2986</v>
      </c>
      <c r="E244" s="17" t="s">
        <v>1589</v>
      </c>
      <c r="F244" s="16" t="s">
        <v>42</v>
      </c>
      <c r="G244" s="16"/>
      <c r="H244" s="28">
        <v>34385</v>
      </c>
      <c r="I244" s="17" t="s">
        <v>38</v>
      </c>
      <c r="J244" s="28"/>
      <c r="K244" s="25" t="s">
        <v>2987</v>
      </c>
      <c r="L244" s="17" t="s">
        <v>1565</v>
      </c>
      <c r="M244" s="62" t="s">
        <v>1566</v>
      </c>
      <c r="N244" s="62" t="s">
        <v>86</v>
      </c>
      <c r="O244" s="62"/>
      <c r="P244" s="62" t="str">
        <f>VLOOKUP(N244,[1]Sheet2!$C:$E,3,0)</f>
        <v>0107</v>
      </c>
      <c r="Q244" s="43">
        <v>17</v>
      </c>
      <c r="R244" s="62"/>
      <c r="S244" s="17" t="s">
        <v>1568</v>
      </c>
      <c r="T244" s="64">
        <v>5.25</v>
      </c>
      <c r="U244" s="17" t="s">
        <v>1569</v>
      </c>
      <c r="V244" s="64">
        <v>5.77</v>
      </c>
      <c r="W244" s="64">
        <f t="shared" si="9"/>
        <v>11.02</v>
      </c>
      <c r="X244" s="17" t="s">
        <v>20</v>
      </c>
      <c r="Y244" s="64">
        <v>6.02</v>
      </c>
      <c r="Z244" s="62" t="s">
        <v>29</v>
      </c>
      <c r="AA244" s="64">
        <v>83.800000000000011</v>
      </c>
      <c r="AB244" s="67">
        <f t="shared" si="10"/>
        <v>17.04</v>
      </c>
      <c r="AC244" s="17"/>
      <c r="AD244" s="17"/>
      <c r="AE244" s="13">
        <v>7.64</v>
      </c>
      <c r="AF244" s="16" t="s">
        <v>29</v>
      </c>
      <c r="AG244" s="16"/>
      <c r="AH244" s="28"/>
      <c r="AI244" s="74"/>
      <c r="AJ244" s="19" t="s">
        <v>2988</v>
      </c>
      <c r="AK244" s="17" t="s">
        <v>2989</v>
      </c>
      <c r="AL244" s="17" t="s">
        <v>2990</v>
      </c>
      <c r="AM244" s="22" t="s">
        <v>2991</v>
      </c>
      <c r="AN244" s="70">
        <v>43070</v>
      </c>
      <c r="AO244" s="17" t="s">
        <v>38</v>
      </c>
      <c r="AP244" s="16"/>
      <c r="AQ244" s="16">
        <v>405</v>
      </c>
      <c r="AU244" s="78"/>
      <c r="AV244" s="78"/>
      <c r="AW244" s="78"/>
      <c r="AX244" s="78"/>
    </row>
    <row r="245" spans="1:50" ht="17.25" customHeight="1" x14ac:dyDescent="0.3">
      <c r="A245" s="59" t="s">
        <v>579</v>
      </c>
      <c r="B245" s="16">
        <f t="shared" si="11"/>
        <v>10</v>
      </c>
      <c r="C245" s="61" t="s">
        <v>4607</v>
      </c>
      <c r="D245" s="17" t="s">
        <v>2992</v>
      </c>
      <c r="E245" s="17" t="s">
        <v>2270</v>
      </c>
      <c r="F245" s="16"/>
      <c r="G245" s="16"/>
      <c r="H245" s="28">
        <v>34630</v>
      </c>
      <c r="I245" s="17" t="s">
        <v>43</v>
      </c>
      <c r="J245" s="28"/>
      <c r="K245" s="25" t="s">
        <v>2993</v>
      </c>
      <c r="L245" s="17" t="s">
        <v>1565</v>
      </c>
      <c r="M245" s="62" t="s">
        <v>1566</v>
      </c>
      <c r="N245" s="62" t="s">
        <v>86</v>
      </c>
      <c r="O245" s="62"/>
      <c r="P245" s="62" t="str">
        <f>VLOOKUP(N245,[1]Sheet2!$C:$E,3,0)</f>
        <v>0107</v>
      </c>
      <c r="Q245" s="43">
        <v>17</v>
      </c>
      <c r="R245" s="62"/>
      <c r="S245" s="17" t="s">
        <v>1568</v>
      </c>
      <c r="T245" s="64">
        <v>5.27</v>
      </c>
      <c r="U245" s="17" t="s">
        <v>1569</v>
      </c>
      <c r="V245" s="64">
        <v>6.38</v>
      </c>
      <c r="W245" s="64">
        <f t="shared" si="9"/>
        <v>11.649999999999999</v>
      </c>
      <c r="X245" s="17" t="s">
        <v>20</v>
      </c>
      <c r="Y245" s="64">
        <v>6.13</v>
      </c>
      <c r="Z245" s="65" t="s">
        <v>32</v>
      </c>
      <c r="AA245" s="66" t="s">
        <v>32</v>
      </c>
      <c r="AB245" s="67">
        <f t="shared" si="10"/>
        <v>17.779999999999998</v>
      </c>
      <c r="AC245" s="17"/>
      <c r="AD245" s="17"/>
      <c r="AE245" s="13">
        <v>7.41</v>
      </c>
      <c r="AF245" s="16" t="s">
        <v>1570</v>
      </c>
      <c r="AG245" s="16" t="s">
        <v>1571</v>
      </c>
      <c r="AH245" s="28">
        <v>43169</v>
      </c>
      <c r="AI245" s="16">
        <v>490</v>
      </c>
      <c r="AJ245" s="24" t="s">
        <v>2994</v>
      </c>
      <c r="AK245" s="17" t="s">
        <v>2995</v>
      </c>
      <c r="AL245" s="17"/>
      <c r="AM245" s="22"/>
      <c r="AN245" s="70"/>
      <c r="AO245" s="17"/>
      <c r="AP245" s="16"/>
      <c r="AQ245" s="16">
        <v>290</v>
      </c>
    </row>
    <row r="246" spans="1:50" ht="17.25" customHeight="1" x14ac:dyDescent="0.3">
      <c r="A246" s="59" t="s">
        <v>580</v>
      </c>
      <c r="B246" s="16">
        <f t="shared" si="11"/>
        <v>11</v>
      </c>
      <c r="C246" s="61" t="s">
        <v>4608</v>
      </c>
      <c r="D246" s="17" t="s">
        <v>2996</v>
      </c>
      <c r="E246" s="17" t="s">
        <v>2270</v>
      </c>
      <c r="F246" s="16"/>
      <c r="G246" s="16"/>
      <c r="H246" s="28">
        <v>34676</v>
      </c>
      <c r="I246" s="17" t="s">
        <v>165</v>
      </c>
      <c r="J246" s="28"/>
      <c r="K246" s="25" t="s">
        <v>2997</v>
      </c>
      <c r="L246" s="17" t="s">
        <v>1565</v>
      </c>
      <c r="M246" s="62" t="s">
        <v>1566</v>
      </c>
      <c r="N246" s="62" t="s">
        <v>86</v>
      </c>
      <c r="O246" s="62"/>
      <c r="P246" s="62" t="str">
        <f>VLOOKUP(N246,[1]Sheet2!$C:$E,3,0)</f>
        <v>0107</v>
      </c>
      <c r="Q246" s="43">
        <v>17</v>
      </c>
      <c r="R246" s="62"/>
      <c r="S246" s="17" t="s">
        <v>1568</v>
      </c>
      <c r="T246" s="64">
        <v>5.04</v>
      </c>
      <c r="U246" s="17" t="s">
        <v>1569</v>
      </c>
      <c r="V246" s="64">
        <v>6.31</v>
      </c>
      <c r="W246" s="64">
        <f t="shared" si="9"/>
        <v>11.35</v>
      </c>
      <c r="X246" s="17" t="s">
        <v>20</v>
      </c>
      <c r="Y246" s="64">
        <v>6.65</v>
      </c>
      <c r="Z246" s="65" t="s">
        <v>32</v>
      </c>
      <c r="AA246" s="66" t="s">
        <v>32</v>
      </c>
      <c r="AB246" s="67">
        <f t="shared" si="10"/>
        <v>18</v>
      </c>
      <c r="AC246" s="17"/>
      <c r="AD246" s="17"/>
      <c r="AE246" s="13">
        <v>7.52</v>
      </c>
      <c r="AF246" s="16" t="s">
        <v>1570</v>
      </c>
      <c r="AG246" s="16" t="s">
        <v>1571</v>
      </c>
      <c r="AH246" s="28">
        <v>43263</v>
      </c>
      <c r="AI246" s="16">
        <v>620</v>
      </c>
      <c r="AJ246" s="24" t="s">
        <v>2998</v>
      </c>
      <c r="AK246" s="17" t="s">
        <v>2999</v>
      </c>
      <c r="AL246" s="17" t="s">
        <v>3000</v>
      </c>
      <c r="AM246" s="22" t="s">
        <v>3001</v>
      </c>
      <c r="AN246" s="70">
        <v>40019</v>
      </c>
      <c r="AO246" s="17" t="s">
        <v>165</v>
      </c>
      <c r="AP246" s="16"/>
      <c r="AQ246" s="16">
        <v>319</v>
      </c>
    </row>
    <row r="247" spans="1:50" ht="17.25" customHeight="1" x14ac:dyDescent="0.3">
      <c r="A247" s="59" t="s">
        <v>581</v>
      </c>
      <c r="B247" s="16">
        <f t="shared" si="11"/>
        <v>12</v>
      </c>
      <c r="C247" s="61" t="s">
        <v>4609</v>
      </c>
      <c r="D247" s="17" t="s">
        <v>3002</v>
      </c>
      <c r="E247" s="17" t="s">
        <v>2270</v>
      </c>
      <c r="F247" s="16"/>
      <c r="G247" s="16"/>
      <c r="H247" s="28">
        <v>34359</v>
      </c>
      <c r="I247" s="17" t="s">
        <v>1745</v>
      </c>
      <c r="J247" s="28"/>
      <c r="K247" s="25" t="s">
        <v>3003</v>
      </c>
      <c r="L247" s="17" t="s">
        <v>1565</v>
      </c>
      <c r="M247" s="62" t="s">
        <v>1566</v>
      </c>
      <c r="N247" s="62" t="s">
        <v>86</v>
      </c>
      <c r="O247" s="62"/>
      <c r="P247" s="62" t="str">
        <f>VLOOKUP(N247,[1]Sheet2!$C:$E,3,0)</f>
        <v>0107</v>
      </c>
      <c r="Q247" s="43">
        <v>17</v>
      </c>
      <c r="R247" s="62" t="s">
        <v>1747</v>
      </c>
      <c r="S247" s="17" t="s">
        <v>1568</v>
      </c>
      <c r="T247" s="64">
        <v>5.4</v>
      </c>
      <c r="U247" s="17" t="s">
        <v>1569</v>
      </c>
      <c r="V247" s="64">
        <v>6</v>
      </c>
      <c r="W247" s="64">
        <f t="shared" si="9"/>
        <v>11.4</v>
      </c>
      <c r="X247" s="17" t="s">
        <v>20</v>
      </c>
      <c r="Y247" s="64">
        <v>5.71</v>
      </c>
      <c r="Z247" s="62" t="s">
        <v>29</v>
      </c>
      <c r="AA247" s="64">
        <v>60</v>
      </c>
      <c r="AB247" s="67">
        <f t="shared" si="10"/>
        <v>17.11</v>
      </c>
      <c r="AC247" s="17"/>
      <c r="AD247" s="17"/>
      <c r="AE247" s="13">
        <v>7.42</v>
      </c>
      <c r="AF247" s="16" t="s">
        <v>29</v>
      </c>
      <c r="AG247" s="16"/>
      <c r="AH247" s="28"/>
      <c r="AI247" s="74"/>
      <c r="AJ247" s="24" t="s">
        <v>3004</v>
      </c>
      <c r="AK247" s="17" t="s">
        <v>3005</v>
      </c>
      <c r="AL247" s="17"/>
      <c r="AM247" s="22"/>
      <c r="AN247" s="70"/>
      <c r="AO247" s="17"/>
      <c r="AP247" s="16"/>
      <c r="AQ247" s="16">
        <v>398</v>
      </c>
    </row>
    <row r="248" spans="1:50" ht="17.25" customHeight="1" x14ac:dyDescent="0.3">
      <c r="A248" s="59" t="s">
        <v>582</v>
      </c>
      <c r="B248" s="16">
        <f t="shared" si="11"/>
        <v>13</v>
      </c>
      <c r="C248" s="61" t="s">
        <v>4610</v>
      </c>
      <c r="D248" s="17" t="s">
        <v>3006</v>
      </c>
      <c r="E248" s="17" t="s">
        <v>3007</v>
      </c>
      <c r="F248" s="16" t="s">
        <v>42</v>
      </c>
      <c r="G248" s="16"/>
      <c r="H248" s="28">
        <v>34590</v>
      </c>
      <c r="I248" s="17" t="s">
        <v>38</v>
      </c>
      <c r="J248" s="28"/>
      <c r="K248" s="25" t="s">
        <v>3008</v>
      </c>
      <c r="L248" s="17" t="s">
        <v>1565</v>
      </c>
      <c r="M248" s="62" t="s">
        <v>1566</v>
      </c>
      <c r="N248" s="62" t="s">
        <v>86</v>
      </c>
      <c r="O248" s="62"/>
      <c r="P248" s="62" t="str">
        <f>VLOOKUP(N248,[1]Sheet2!$C:$E,3,0)</f>
        <v>0107</v>
      </c>
      <c r="Q248" s="43">
        <v>17</v>
      </c>
      <c r="R248" s="62"/>
      <c r="S248" s="17" t="s">
        <v>1568</v>
      </c>
      <c r="T248" s="64">
        <v>5.83</v>
      </c>
      <c r="U248" s="17" t="s">
        <v>1569</v>
      </c>
      <c r="V248" s="64">
        <v>6.04</v>
      </c>
      <c r="W248" s="64">
        <f t="shared" si="9"/>
        <v>11.870000000000001</v>
      </c>
      <c r="X248" s="17" t="s">
        <v>20</v>
      </c>
      <c r="Y248" s="64">
        <v>5.52</v>
      </c>
      <c r="Z248" s="62" t="s">
        <v>29</v>
      </c>
      <c r="AA248" s="64">
        <v>58.8</v>
      </c>
      <c r="AB248" s="67">
        <f t="shared" si="10"/>
        <v>17.39</v>
      </c>
      <c r="AC248" s="17"/>
      <c r="AD248" s="17"/>
      <c r="AE248" s="13">
        <v>7.67</v>
      </c>
      <c r="AF248" s="16" t="s">
        <v>29</v>
      </c>
      <c r="AG248" s="16"/>
      <c r="AH248" s="28"/>
      <c r="AI248" s="74"/>
      <c r="AJ248" s="24" t="s">
        <v>3009</v>
      </c>
      <c r="AK248" s="76" t="s">
        <v>3010</v>
      </c>
      <c r="AL248" s="17" t="s">
        <v>3011</v>
      </c>
      <c r="AM248" s="22" t="s">
        <v>3012</v>
      </c>
      <c r="AN248" s="70">
        <v>40883</v>
      </c>
      <c r="AO248" s="17" t="s">
        <v>38</v>
      </c>
      <c r="AP248" s="16"/>
      <c r="AQ248" s="16">
        <v>369</v>
      </c>
    </row>
    <row r="249" spans="1:50" ht="17.25" customHeight="1" x14ac:dyDescent="0.3">
      <c r="A249" s="59" t="s">
        <v>583</v>
      </c>
      <c r="B249" s="16">
        <f t="shared" si="11"/>
        <v>14</v>
      </c>
      <c r="C249" s="61" t="s">
        <v>4611</v>
      </c>
      <c r="D249" s="17" t="s">
        <v>3013</v>
      </c>
      <c r="E249" s="17" t="s">
        <v>3014</v>
      </c>
      <c r="F249" s="16" t="s">
        <v>42</v>
      </c>
      <c r="G249" s="16"/>
      <c r="H249" s="28">
        <v>34252</v>
      </c>
      <c r="I249" s="17" t="s">
        <v>161</v>
      </c>
      <c r="J249" s="28"/>
      <c r="K249" s="25" t="s">
        <v>3015</v>
      </c>
      <c r="L249" s="17" t="s">
        <v>1565</v>
      </c>
      <c r="M249" s="62" t="s">
        <v>1566</v>
      </c>
      <c r="N249" s="62" t="s">
        <v>86</v>
      </c>
      <c r="O249" s="62"/>
      <c r="P249" s="62" t="str">
        <f>VLOOKUP(N249,[1]Sheet2!$C:$E,3,0)</f>
        <v>0107</v>
      </c>
      <c r="Q249" s="43">
        <v>17</v>
      </c>
      <c r="R249" s="62"/>
      <c r="S249" s="17" t="s">
        <v>1568</v>
      </c>
      <c r="T249" s="64">
        <v>5.73</v>
      </c>
      <c r="U249" s="17" t="s">
        <v>1569</v>
      </c>
      <c r="V249" s="64">
        <v>6.96</v>
      </c>
      <c r="W249" s="64">
        <f t="shared" si="9"/>
        <v>12.690000000000001</v>
      </c>
      <c r="X249" s="17" t="s">
        <v>20</v>
      </c>
      <c r="Y249" s="64">
        <v>6.38</v>
      </c>
      <c r="Z249" s="65" t="s">
        <v>32</v>
      </c>
      <c r="AA249" s="66" t="s">
        <v>32</v>
      </c>
      <c r="AB249" s="67">
        <f t="shared" si="10"/>
        <v>19.07</v>
      </c>
      <c r="AC249" s="17"/>
      <c r="AD249" s="17"/>
      <c r="AE249" s="13">
        <v>7.45</v>
      </c>
      <c r="AF249" s="16" t="s">
        <v>1570</v>
      </c>
      <c r="AG249" s="16" t="s">
        <v>1571</v>
      </c>
      <c r="AH249" s="28">
        <v>43153</v>
      </c>
      <c r="AI249" s="16">
        <v>525</v>
      </c>
      <c r="AJ249" s="24" t="s">
        <v>3016</v>
      </c>
      <c r="AK249" s="17" t="s">
        <v>3017</v>
      </c>
      <c r="AL249" s="17" t="s">
        <v>3018</v>
      </c>
      <c r="AM249" s="22" t="s">
        <v>3019</v>
      </c>
      <c r="AN249" s="70">
        <v>39670</v>
      </c>
      <c r="AO249" s="17" t="s">
        <v>161</v>
      </c>
      <c r="AP249" s="16"/>
      <c r="AQ249" s="16">
        <v>183</v>
      </c>
    </row>
    <row r="250" spans="1:50" ht="17.25" customHeight="1" x14ac:dyDescent="0.3">
      <c r="A250" s="59" t="s">
        <v>584</v>
      </c>
      <c r="B250" s="16">
        <f t="shared" si="11"/>
        <v>15</v>
      </c>
      <c r="C250" s="61" t="s">
        <v>4612</v>
      </c>
      <c r="D250" s="17" t="s">
        <v>3020</v>
      </c>
      <c r="E250" s="17" t="s">
        <v>1616</v>
      </c>
      <c r="F250" s="16"/>
      <c r="G250" s="16"/>
      <c r="H250" s="28">
        <v>34614</v>
      </c>
      <c r="I250" s="17" t="s">
        <v>161</v>
      </c>
      <c r="J250" s="28"/>
      <c r="K250" s="25" t="s">
        <v>3021</v>
      </c>
      <c r="L250" s="17" t="s">
        <v>1565</v>
      </c>
      <c r="M250" s="62" t="s">
        <v>1566</v>
      </c>
      <c r="N250" s="62" t="s">
        <v>86</v>
      </c>
      <c r="O250" s="62"/>
      <c r="P250" s="62" t="str">
        <f>VLOOKUP(N250,[1]Sheet2!$C:$E,3,0)</f>
        <v>0107</v>
      </c>
      <c r="Q250" s="43">
        <v>17</v>
      </c>
      <c r="R250" s="62"/>
      <c r="S250" s="17" t="s">
        <v>1568</v>
      </c>
      <c r="T250" s="64">
        <v>5.79</v>
      </c>
      <c r="U250" s="17" t="s">
        <v>1569</v>
      </c>
      <c r="V250" s="64">
        <v>5.71</v>
      </c>
      <c r="W250" s="64">
        <f t="shared" si="9"/>
        <v>11.5</v>
      </c>
      <c r="X250" s="17" t="s">
        <v>20</v>
      </c>
      <c r="Y250" s="64">
        <v>5.4</v>
      </c>
      <c r="Z250" s="62" t="s">
        <v>29</v>
      </c>
      <c r="AA250" s="64">
        <v>81.300000000000011</v>
      </c>
      <c r="AB250" s="67">
        <f t="shared" si="10"/>
        <v>16.899999999999999</v>
      </c>
      <c r="AC250" s="17"/>
      <c r="AD250" s="17"/>
      <c r="AE250" s="13">
        <v>7.08</v>
      </c>
      <c r="AF250" s="16" t="s">
        <v>29</v>
      </c>
      <c r="AG250" s="16"/>
      <c r="AH250" s="28"/>
      <c r="AI250" s="74"/>
      <c r="AJ250" s="24" t="s">
        <v>3022</v>
      </c>
      <c r="AK250" s="17" t="s">
        <v>3023</v>
      </c>
      <c r="AL250" s="17"/>
      <c r="AM250" s="22"/>
      <c r="AN250" s="70"/>
      <c r="AO250" s="17"/>
      <c r="AP250" s="16"/>
      <c r="AQ250" s="16">
        <v>374</v>
      </c>
    </row>
    <row r="251" spans="1:50" ht="17.25" customHeight="1" x14ac:dyDescent="0.3">
      <c r="A251" s="59" t="s">
        <v>585</v>
      </c>
      <c r="B251" s="16">
        <f t="shared" si="11"/>
        <v>16</v>
      </c>
      <c r="C251" s="61" t="s">
        <v>4613</v>
      </c>
      <c r="D251" s="17" t="s">
        <v>48</v>
      </c>
      <c r="E251" s="17" t="s">
        <v>1616</v>
      </c>
      <c r="F251" s="16"/>
      <c r="G251" s="16"/>
      <c r="H251" s="28">
        <v>34336</v>
      </c>
      <c r="I251" s="17" t="s">
        <v>75</v>
      </c>
      <c r="J251" s="28"/>
      <c r="K251" s="25" t="s">
        <v>3024</v>
      </c>
      <c r="L251" s="17" t="s">
        <v>1565</v>
      </c>
      <c r="M251" s="62" t="s">
        <v>1566</v>
      </c>
      <c r="N251" s="62" t="s">
        <v>86</v>
      </c>
      <c r="O251" s="62"/>
      <c r="P251" s="62" t="str">
        <f>VLOOKUP(N251,[1]Sheet2!$C:$E,3,0)</f>
        <v>0107</v>
      </c>
      <c r="Q251" s="43">
        <v>17</v>
      </c>
      <c r="R251" s="62"/>
      <c r="S251" s="17" t="s">
        <v>1568</v>
      </c>
      <c r="T251" s="64">
        <v>5.6</v>
      </c>
      <c r="U251" s="17" t="s">
        <v>1569</v>
      </c>
      <c r="V251" s="64">
        <v>5.44</v>
      </c>
      <c r="W251" s="64">
        <f t="shared" si="9"/>
        <v>11.04</v>
      </c>
      <c r="X251" s="17" t="s">
        <v>20</v>
      </c>
      <c r="Y251" s="64">
        <v>6.29</v>
      </c>
      <c r="Z251" s="62" t="s">
        <v>29</v>
      </c>
      <c r="AA251" s="64">
        <v>76.3</v>
      </c>
      <c r="AB251" s="67">
        <f t="shared" si="10"/>
        <v>17.329999999999998</v>
      </c>
      <c r="AC251" s="17"/>
      <c r="AD251" s="17"/>
      <c r="AE251" s="13">
        <v>7.56</v>
      </c>
      <c r="AF251" s="16" t="s">
        <v>29</v>
      </c>
      <c r="AG251" s="16"/>
      <c r="AH251" s="28"/>
      <c r="AI251" s="74"/>
      <c r="AJ251" s="24" t="s">
        <v>3025</v>
      </c>
      <c r="AK251" s="76" t="s">
        <v>3026</v>
      </c>
      <c r="AL251" s="17" t="s">
        <v>1812</v>
      </c>
      <c r="AM251" s="22" t="s">
        <v>3027</v>
      </c>
      <c r="AN251" s="70">
        <v>39856</v>
      </c>
      <c r="AO251" s="17" t="s">
        <v>75</v>
      </c>
      <c r="AP251" s="16"/>
      <c r="AQ251" s="16">
        <v>414</v>
      </c>
    </row>
    <row r="252" spans="1:50" ht="17.25" customHeight="1" x14ac:dyDescent="0.3">
      <c r="A252" s="59" t="s">
        <v>586</v>
      </c>
      <c r="B252" s="16">
        <f t="shared" si="11"/>
        <v>17</v>
      </c>
      <c r="C252" s="61" t="s">
        <v>4614</v>
      </c>
      <c r="D252" s="17" t="s">
        <v>3028</v>
      </c>
      <c r="E252" s="17" t="s">
        <v>263</v>
      </c>
      <c r="F252" s="16" t="s">
        <v>42</v>
      </c>
      <c r="G252" s="16"/>
      <c r="H252" s="28">
        <v>34603</v>
      </c>
      <c r="I252" s="17" t="s">
        <v>72</v>
      </c>
      <c r="J252" s="28"/>
      <c r="K252" s="25" t="s">
        <v>3029</v>
      </c>
      <c r="L252" s="17" t="s">
        <v>3030</v>
      </c>
      <c r="M252" s="62" t="s">
        <v>1566</v>
      </c>
      <c r="N252" s="62" t="s">
        <v>86</v>
      </c>
      <c r="O252" s="62"/>
      <c r="P252" s="62" t="str">
        <f>VLOOKUP(N252,[1]Sheet2!$C:$E,3,0)</f>
        <v>0107</v>
      </c>
      <c r="Q252" s="43">
        <v>17</v>
      </c>
      <c r="R252" s="62"/>
      <c r="S252" s="17" t="s">
        <v>1568</v>
      </c>
      <c r="T252" s="64">
        <v>5.69</v>
      </c>
      <c r="U252" s="17" t="s">
        <v>1569</v>
      </c>
      <c r="V252" s="64">
        <v>5.96</v>
      </c>
      <c r="W252" s="64">
        <f t="shared" si="9"/>
        <v>11.65</v>
      </c>
      <c r="X252" s="17" t="s">
        <v>20</v>
      </c>
      <c r="Y252" s="64">
        <v>5.6</v>
      </c>
      <c r="Z252" s="62" t="s">
        <v>29</v>
      </c>
      <c r="AA252" s="64">
        <v>71.3</v>
      </c>
      <c r="AB252" s="67">
        <f t="shared" si="10"/>
        <v>17.25</v>
      </c>
      <c r="AC252" s="17"/>
      <c r="AD252" s="17"/>
      <c r="AE252" s="13">
        <v>7.87</v>
      </c>
      <c r="AF252" s="16" t="s">
        <v>29</v>
      </c>
      <c r="AG252" s="16"/>
      <c r="AH252" s="28"/>
      <c r="AI252" s="74"/>
      <c r="AJ252" s="24" t="s">
        <v>3031</v>
      </c>
      <c r="AK252" s="17" t="s">
        <v>3032</v>
      </c>
      <c r="AL252" s="17"/>
      <c r="AM252" s="22"/>
      <c r="AN252" s="70"/>
      <c r="AO252" s="17"/>
      <c r="AP252" s="16"/>
      <c r="AQ252" s="16">
        <v>381</v>
      </c>
    </row>
    <row r="253" spans="1:50" ht="17.25" customHeight="1" x14ac:dyDescent="0.3">
      <c r="A253" s="59" t="s">
        <v>587</v>
      </c>
      <c r="B253" s="16">
        <f t="shared" si="11"/>
        <v>18</v>
      </c>
      <c r="C253" s="61" t="s">
        <v>4615</v>
      </c>
      <c r="D253" s="17" t="s">
        <v>3033</v>
      </c>
      <c r="E253" s="17" t="s">
        <v>3034</v>
      </c>
      <c r="F253" s="16"/>
      <c r="G253" s="16"/>
      <c r="H253" s="28">
        <v>34373</v>
      </c>
      <c r="I253" s="17" t="s">
        <v>161</v>
      </c>
      <c r="J253" s="28"/>
      <c r="K253" s="25" t="s">
        <v>3035</v>
      </c>
      <c r="L253" s="17" t="s">
        <v>1565</v>
      </c>
      <c r="M253" s="62" t="s">
        <v>1566</v>
      </c>
      <c r="N253" s="62" t="s">
        <v>86</v>
      </c>
      <c r="O253" s="62"/>
      <c r="P253" s="62" t="str">
        <f>VLOOKUP(N253,[1]Sheet2!$C:$E,3,0)</f>
        <v>0107</v>
      </c>
      <c r="Q253" s="43">
        <v>17</v>
      </c>
      <c r="R253" s="62"/>
      <c r="S253" s="17" t="s">
        <v>1568</v>
      </c>
      <c r="T253" s="64">
        <v>5.6</v>
      </c>
      <c r="U253" s="17" t="s">
        <v>1569</v>
      </c>
      <c r="V253" s="64">
        <v>5.4</v>
      </c>
      <c r="W253" s="64">
        <f t="shared" si="9"/>
        <v>11</v>
      </c>
      <c r="X253" s="17" t="s">
        <v>20</v>
      </c>
      <c r="Y253" s="64">
        <v>5.75</v>
      </c>
      <c r="Z253" s="62" t="s">
        <v>29</v>
      </c>
      <c r="AA253" s="64">
        <v>57.5</v>
      </c>
      <c r="AB253" s="67">
        <f t="shared" si="10"/>
        <v>16.75</v>
      </c>
      <c r="AC253" s="17"/>
      <c r="AD253" s="17"/>
      <c r="AE253" s="13">
        <v>7.18</v>
      </c>
      <c r="AF253" s="16" t="s">
        <v>29</v>
      </c>
      <c r="AG253" s="16"/>
      <c r="AH253" s="28"/>
      <c r="AI253" s="74"/>
      <c r="AJ253" s="24" t="s">
        <v>3036</v>
      </c>
      <c r="AK253" s="17" t="s">
        <v>3037</v>
      </c>
      <c r="AL253" s="17" t="s">
        <v>3038</v>
      </c>
      <c r="AM253" s="22" t="s">
        <v>3039</v>
      </c>
      <c r="AN253" s="70">
        <v>40308</v>
      </c>
      <c r="AO253" s="17" t="s">
        <v>161</v>
      </c>
      <c r="AP253" s="16"/>
      <c r="AQ253" s="16">
        <v>428</v>
      </c>
    </row>
    <row r="254" spans="1:50" ht="17.25" customHeight="1" x14ac:dyDescent="0.3">
      <c r="A254" s="59" t="s">
        <v>588</v>
      </c>
      <c r="B254" s="16">
        <f t="shared" si="11"/>
        <v>19</v>
      </c>
      <c r="C254" s="61" t="s">
        <v>4616</v>
      </c>
      <c r="D254" s="17" t="s">
        <v>3040</v>
      </c>
      <c r="E254" s="17" t="s">
        <v>2849</v>
      </c>
      <c r="F254" s="16" t="s">
        <v>42</v>
      </c>
      <c r="G254" s="16"/>
      <c r="H254" s="28">
        <v>34469</v>
      </c>
      <c r="I254" s="17" t="s">
        <v>165</v>
      </c>
      <c r="J254" s="28"/>
      <c r="K254" s="25" t="s">
        <v>3041</v>
      </c>
      <c r="L254" s="17" t="s">
        <v>1565</v>
      </c>
      <c r="M254" s="62" t="s">
        <v>1566</v>
      </c>
      <c r="N254" s="62" t="s">
        <v>86</v>
      </c>
      <c r="O254" s="62"/>
      <c r="P254" s="62" t="str">
        <f>VLOOKUP(N254,[1]Sheet2!$C:$E,3,0)</f>
        <v>0107</v>
      </c>
      <c r="Q254" s="43">
        <v>17</v>
      </c>
      <c r="R254" s="62"/>
      <c r="S254" s="17" t="s">
        <v>1568</v>
      </c>
      <c r="T254" s="64">
        <v>5.33</v>
      </c>
      <c r="U254" s="17" t="s">
        <v>1569</v>
      </c>
      <c r="V254" s="64">
        <v>6.21</v>
      </c>
      <c r="W254" s="64">
        <f t="shared" si="9"/>
        <v>11.54</v>
      </c>
      <c r="X254" s="17" t="s">
        <v>20</v>
      </c>
      <c r="Y254" s="64">
        <v>6.33</v>
      </c>
      <c r="Z254" s="62" t="s">
        <v>29</v>
      </c>
      <c r="AA254" s="64">
        <v>81.300000000000011</v>
      </c>
      <c r="AB254" s="67">
        <f t="shared" si="10"/>
        <v>17.869999999999997</v>
      </c>
      <c r="AC254" s="17"/>
      <c r="AD254" s="17"/>
      <c r="AE254" s="13">
        <v>7.5</v>
      </c>
      <c r="AF254" s="16" t="s">
        <v>29</v>
      </c>
      <c r="AG254" s="16"/>
      <c r="AH254" s="28"/>
      <c r="AI254" s="74"/>
      <c r="AJ254" s="24" t="s">
        <v>3042</v>
      </c>
      <c r="AK254" s="76" t="s">
        <v>3043</v>
      </c>
      <c r="AL254" s="17" t="s">
        <v>3044</v>
      </c>
      <c r="AM254" s="22" t="s">
        <v>3045</v>
      </c>
      <c r="AN254" s="70">
        <v>39862</v>
      </c>
      <c r="AO254" s="17" t="s">
        <v>165</v>
      </c>
      <c r="AP254" s="16"/>
      <c r="AQ254" s="16">
        <v>306</v>
      </c>
    </row>
    <row r="255" spans="1:50" ht="17.25" customHeight="1" x14ac:dyDescent="0.3">
      <c r="A255" s="59" t="s">
        <v>589</v>
      </c>
      <c r="B255" s="16">
        <f t="shared" si="11"/>
        <v>20</v>
      </c>
      <c r="C255" s="61" t="s">
        <v>4617</v>
      </c>
      <c r="D255" s="17" t="s">
        <v>3046</v>
      </c>
      <c r="E255" s="17" t="s">
        <v>3047</v>
      </c>
      <c r="F255" s="16"/>
      <c r="G255" s="16"/>
      <c r="H255" s="28">
        <v>34680</v>
      </c>
      <c r="I255" s="17" t="s">
        <v>165</v>
      </c>
      <c r="J255" s="28"/>
      <c r="K255" s="25" t="s">
        <v>3048</v>
      </c>
      <c r="L255" s="17" t="s">
        <v>2167</v>
      </c>
      <c r="M255" s="62" t="s">
        <v>1566</v>
      </c>
      <c r="N255" s="62" t="s">
        <v>86</v>
      </c>
      <c r="O255" s="62"/>
      <c r="P255" s="62" t="str">
        <f>VLOOKUP(N255,[1]Sheet2!$C:$E,3,0)</f>
        <v>0107</v>
      </c>
      <c r="Q255" s="43">
        <v>17</v>
      </c>
      <c r="R255" s="62"/>
      <c r="S255" s="17" t="s">
        <v>1568</v>
      </c>
      <c r="T255" s="64">
        <v>4.83</v>
      </c>
      <c r="U255" s="17" t="s">
        <v>1569</v>
      </c>
      <c r="V255" s="64">
        <v>6.04</v>
      </c>
      <c r="W255" s="64">
        <f t="shared" si="9"/>
        <v>10.870000000000001</v>
      </c>
      <c r="X255" s="17" t="s">
        <v>20</v>
      </c>
      <c r="Y255" s="64">
        <v>5.94</v>
      </c>
      <c r="Z255" s="62" t="s">
        <v>29</v>
      </c>
      <c r="AA255" s="64">
        <v>81.300000000000011</v>
      </c>
      <c r="AB255" s="67">
        <f t="shared" si="10"/>
        <v>16.810000000000002</v>
      </c>
      <c r="AC255" s="17"/>
      <c r="AD255" s="17"/>
      <c r="AE255" s="13">
        <v>7.54</v>
      </c>
      <c r="AF255" s="16" t="s">
        <v>29</v>
      </c>
      <c r="AG255" s="16"/>
      <c r="AH255" s="28"/>
      <c r="AI255" s="74"/>
      <c r="AJ255" s="19" t="s">
        <v>3049</v>
      </c>
      <c r="AK255" s="17" t="s">
        <v>3050</v>
      </c>
      <c r="AL255" s="17" t="s">
        <v>1632</v>
      </c>
      <c r="AM255" s="22" t="s">
        <v>3051</v>
      </c>
      <c r="AN255" s="70">
        <v>40178</v>
      </c>
      <c r="AO255" s="17" t="s">
        <v>165</v>
      </c>
      <c r="AP255" s="16"/>
      <c r="AQ255" s="16">
        <v>422</v>
      </c>
    </row>
    <row r="256" spans="1:50" ht="17.25" customHeight="1" x14ac:dyDescent="0.3">
      <c r="A256" s="59" t="s">
        <v>590</v>
      </c>
      <c r="B256" s="16">
        <f t="shared" si="11"/>
        <v>21</v>
      </c>
      <c r="C256" s="61" t="s">
        <v>4618</v>
      </c>
      <c r="D256" s="17" t="s">
        <v>3052</v>
      </c>
      <c r="E256" s="17" t="s">
        <v>1635</v>
      </c>
      <c r="F256" s="16"/>
      <c r="G256" s="16" t="s">
        <v>25</v>
      </c>
      <c r="H256" s="28">
        <v>34657</v>
      </c>
      <c r="I256" s="17" t="s">
        <v>506</v>
      </c>
      <c r="J256" s="28"/>
      <c r="K256" s="25" t="s">
        <v>3053</v>
      </c>
      <c r="L256" s="17" t="s">
        <v>1565</v>
      </c>
      <c r="M256" s="62" t="s">
        <v>1566</v>
      </c>
      <c r="N256" s="62" t="s">
        <v>86</v>
      </c>
      <c r="O256" s="62"/>
      <c r="P256" s="62" t="str">
        <f>VLOOKUP(N256,[1]Sheet2!$C:$E,3,0)</f>
        <v>0107</v>
      </c>
      <c r="Q256" s="43">
        <v>17</v>
      </c>
      <c r="R256" s="62"/>
      <c r="S256" s="17" t="s">
        <v>1568</v>
      </c>
      <c r="T256" s="64">
        <v>5.58</v>
      </c>
      <c r="U256" s="17" t="s">
        <v>1569</v>
      </c>
      <c r="V256" s="64">
        <v>5.29</v>
      </c>
      <c r="W256" s="64">
        <f t="shared" si="9"/>
        <v>10.870000000000001</v>
      </c>
      <c r="X256" s="17" t="s">
        <v>20</v>
      </c>
      <c r="Y256" s="96">
        <v>6.15</v>
      </c>
      <c r="Z256" s="62" t="s">
        <v>29</v>
      </c>
      <c r="AA256" s="64">
        <v>76.3</v>
      </c>
      <c r="AB256" s="67">
        <f t="shared" si="10"/>
        <v>17.020000000000003</v>
      </c>
      <c r="AC256" s="17"/>
      <c r="AD256" s="17"/>
      <c r="AE256" s="13">
        <v>7.38</v>
      </c>
      <c r="AF256" s="16" t="s">
        <v>29</v>
      </c>
      <c r="AG256" s="16"/>
      <c r="AH256" s="28"/>
      <c r="AI256" s="74"/>
      <c r="AJ256" s="24" t="s">
        <v>3054</v>
      </c>
      <c r="AK256" s="17" t="s">
        <v>3055</v>
      </c>
      <c r="AL256" s="17" t="s">
        <v>3056</v>
      </c>
      <c r="AM256" s="22" t="s">
        <v>3057</v>
      </c>
      <c r="AN256" s="70">
        <v>40959</v>
      </c>
      <c r="AO256" s="17" t="s">
        <v>506</v>
      </c>
      <c r="AP256" s="16"/>
      <c r="AQ256" s="16">
        <v>407</v>
      </c>
    </row>
    <row r="257" spans="1:43" ht="17.25" customHeight="1" x14ac:dyDescent="0.3">
      <c r="A257" s="59" t="s">
        <v>591</v>
      </c>
      <c r="B257" s="16">
        <f t="shared" si="11"/>
        <v>22</v>
      </c>
      <c r="C257" s="61" t="s">
        <v>4619</v>
      </c>
      <c r="D257" s="17" t="s">
        <v>3058</v>
      </c>
      <c r="E257" s="17" t="s">
        <v>1655</v>
      </c>
      <c r="F257" s="16"/>
      <c r="G257" s="16"/>
      <c r="H257" s="28">
        <v>34622</v>
      </c>
      <c r="I257" s="17" t="s">
        <v>38</v>
      </c>
      <c r="J257" s="28"/>
      <c r="K257" s="25" t="s">
        <v>3059</v>
      </c>
      <c r="L257" s="17" t="s">
        <v>1565</v>
      </c>
      <c r="M257" s="62" t="s">
        <v>1566</v>
      </c>
      <c r="N257" s="62" t="s">
        <v>86</v>
      </c>
      <c r="O257" s="62"/>
      <c r="P257" s="62" t="str">
        <f>VLOOKUP(N257,[1]Sheet2!$C:$E,3,0)</f>
        <v>0107</v>
      </c>
      <c r="Q257" s="43">
        <v>17</v>
      </c>
      <c r="R257" s="62"/>
      <c r="S257" s="17" t="s">
        <v>1568</v>
      </c>
      <c r="T257" s="64">
        <v>5.13</v>
      </c>
      <c r="U257" s="17" t="s">
        <v>1569</v>
      </c>
      <c r="V257" s="64">
        <v>6.27</v>
      </c>
      <c r="W257" s="64">
        <f t="shared" si="9"/>
        <v>11.399999999999999</v>
      </c>
      <c r="X257" s="17" t="s">
        <v>20</v>
      </c>
      <c r="Y257" s="64">
        <v>6</v>
      </c>
      <c r="Z257" s="62" t="s">
        <v>29</v>
      </c>
      <c r="AA257" s="64">
        <v>80</v>
      </c>
      <c r="AB257" s="67">
        <f t="shared" si="10"/>
        <v>17.399999999999999</v>
      </c>
      <c r="AC257" s="17"/>
      <c r="AD257" s="17"/>
      <c r="AE257" s="13">
        <v>7.36</v>
      </c>
      <c r="AF257" s="16" t="s">
        <v>29</v>
      </c>
      <c r="AG257" s="16"/>
      <c r="AH257" s="28"/>
      <c r="AI257" s="74"/>
      <c r="AJ257" s="24" t="s">
        <v>3060</v>
      </c>
      <c r="AK257" s="17" t="s">
        <v>3061</v>
      </c>
      <c r="AL257" s="17" t="s">
        <v>3062</v>
      </c>
      <c r="AM257" s="22" t="s">
        <v>3063</v>
      </c>
      <c r="AN257" s="70">
        <v>42584</v>
      </c>
      <c r="AO257" s="17" t="s">
        <v>38</v>
      </c>
      <c r="AP257" s="16"/>
      <c r="AQ257" s="16">
        <v>296</v>
      </c>
    </row>
    <row r="258" spans="1:43" ht="17.25" customHeight="1" x14ac:dyDescent="0.3">
      <c r="A258" s="59" t="s">
        <v>592</v>
      </c>
      <c r="B258" s="16">
        <f t="shared" si="11"/>
        <v>23</v>
      </c>
      <c r="C258" s="61" t="s">
        <v>4620</v>
      </c>
      <c r="D258" s="17" t="s">
        <v>3064</v>
      </c>
      <c r="E258" s="17" t="s">
        <v>1655</v>
      </c>
      <c r="F258" s="16"/>
      <c r="G258" s="16"/>
      <c r="H258" s="28">
        <v>34634</v>
      </c>
      <c r="I258" s="17" t="s">
        <v>65</v>
      </c>
      <c r="J258" s="28"/>
      <c r="K258" s="25" t="s">
        <v>3065</v>
      </c>
      <c r="L258" s="17" t="s">
        <v>1565</v>
      </c>
      <c r="M258" s="62" t="s">
        <v>1566</v>
      </c>
      <c r="N258" s="62" t="s">
        <v>86</v>
      </c>
      <c r="O258" s="62"/>
      <c r="P258" s="62" t="str">
        <f>VLOOKUP(N258,[1]Sheet2!$C:$E,3,0)</f>
        <v>0107</v>
      </c>
      <c r="Q258" s="43">
        <v>17</v>
      </c>
      <c r="R258" s="62"/>
      <c r="S258" s="17" t="s">
        <v>1568</v>
      </c>
      <c r="T258" s="64">
        <v>6.04</v>
      </c>
      <c r="U258" s="17" t="s">
        <v>1569</v>
      </c>
      <c r="V258" s="64">
        <v>6.23</v>
      </c>
      <c r="W258" s="64">
        <f t="shared" si="9"/>
        <v>12.27</v>
      </c>
      <c r="X258" s="17" t="s">
        <v>20</v>
      </c>
      <c r="Y258" s="64">
        <v>5.69</v>
      </c>
      <c r="Z258" s="62" t="s">
        <v>29</v>
      </c>
      <c r="AA258" s="64">
        <v>75</v>
      </c>
      <c r="AB258" s="67">
        <f t="shared" si="10"/>
        <v>17.96</v>
      </c>
      <c r="AC258" s="17"/>
      <c r="AD258" s="17"/>
      <c r="AE258" s="13">
        <v>7.21</v>
      </c>
      <c r="AF258" s="16" t="s">
        <v>29</v>
      </c>
      <c r="AG258" s="16"/>
      <c r="AH258" s="28"/>
      <c r="AI258" s="74"/>
      <c r="AJ258" s="24" t="s">
        <v>3066</v>
      </c>
      <c r="AK258" s="76" t="s">
        <v>3067</v>
      </c>
      <c r="AL258" s="17" t="s">
        <v>1812</v>
      </c>
      <c r="AM258" s="22" t="s">
        <v>3068</v>
      </c>
      <c r="AN258" s="70">
        <v>41755</v>
      </c>
      <c r="AO258" s="17" t="s">
        <v>65</v>
      </c>
      <c r="AP258" s="16"/>
      <c r="AQ258" s="16">
        <v>368</v>
      </c>
    </row>
    <row r="259" spans="1:43" ht="17.25" customHeight="1" x14ac:dyDescent="0.3">
      <c r="A259" s="59" t="s">
        <v>593</v>
      </c>
      <c r="B259" s="16">
        <f t="shared" si="11"/>
        <v>24</v>
      </c>
      <c r="C259" s="61" t="s">
        <v>4621</v>
      </c>
      <c r="D259" s="17" t="s">
        <v>3069</v>
      </c>
      <c r="E259" s="17" t="s">
        <v>2283</v>
      </c>
      <c r="F259" s="16" t="s">
        <v>42</v>
      </c>
      <c r="G259" s="16"/>
      <c r="H259" s="28">
        <v>34533</v>
      </c>
      <c r="I259" s="17" t="s">
        <v>65</v>
      </c>
      <c r="J259" s="28"/>
      <c r="K259" s="25" t="s">
        <v>3070</v>
      </c>
      <c r="L259" s="17" t="s">
        <v>1565</v>
      </c>
      <c r="M259" s="62" t="s">
        <v>1566</v>
      </c>
      <c r="N259" s="62" t="s">
        <v>86</v>
      </c>
      <c r="O259" s="62"/>
      <c r="P259" s="62" t="str">
        <f>VLOOKUP(N259,[1]Sheet2!$C:$E,3,0)</f>
        <v>0107</v>
      </c>
      <c r="Q259" s="43">
        <v>17</v>
      </c>
      <c r="R259" s="62"/>
      <c r="S259" s="17" t="s">
        <v>1568</v>
      </c>
      <c r="T259" s="64">
        <v>5.83</v>
      </c>
      <c r="U259" s="17" t="s">
        <v>1569</v>
      </c>
      <c r="V259" s="64">
        <v>5.73</v>
      </c>
      <c r="W259" s="64">
        <f t="shared" si="9"/>
        <v>11.56</v>
      </c>
      <c r="X259" s="17" t="s">
        <v>20</v>
      </c>
      <c r="Y259" s="64">
        <v>6.27</v>
      </c>
      <c r="Z259" s="62" t="s">
        <v>29</v>
      </c>
      <c r="AA259" s="64">
        <v>86.300000000000011</v>
      </c>
      <c r="AB259" s="67">
        <f t="shared" si="10"/>
        <v>17.829999999999998</v>
      </c>
      <c r="AC259" s="17"/>
      <c r="AD259" s="17"/>
      <c r="AE259" s="13">
        <v>7.66</v>
      </c>
      <c r="AF259" s="16" t="s">
        <v>29</v>
      </c>
      <c r="AG259" s="16"/>
      <c r="AH259" s="28"/>
      <c r="AI259" s="74"/>
      <c r="AJ259" s="24" t="s">
        <v>3071</v>
      </c>
      <c r="AK259" s="17" t="s">
        <v>3072</v>
      </c>
      <c r="AL259" s="17" t="s">
        <v>3073</v>
      </c>
      <c r="AM259" s="22" t="s">
        <v>3074</v>
      </c>
      <c r="AN259" s="70">
        <v>40962</v>
      </c>
      <c r="AO259" s="17" t="s">
        <v>65</v>
      </c>
      <c r="AP259" s="16"/>
      <c r="AQ259" s="16">
        <v>311</v>
      </c>
    </row>
    <row r="260" spans="1:43" ht="17.25" customHeight="1" x14ac:dyDescent="0.3">
      <c r="A260" s="59" t="s">
        <v>594</v>
      </c>
      <c r="B260" s="16">
        <f t="shared" si="11"/>
        <v>25</v>
      </c>
      <c r="C260" s="61" t="s">
        <v>4622</v>
      </c>
      <c r="D260" s="17" t="s">
        <v>3075</v>
      </c>
      <c r="E260" s="17" t="s">
        <v>2283</v>
      </c>
      <c r="F260" s="16" t="s">
        <v>42</v>
      </c>
      <c r="G260" s="16"/>
      <c r="H260" s="28">
        <v>34675</v>
      </c>
      <c r="I260" s="17" t="s">
        <v>161</v>
      </c>
      <c r="J260" s="28"/>
      <c r="K260" s="25" t="s">
        <v>3076</v>
      </c>
      <c r="L260" s="17" t="s">
        <v>1565</v>
      </c>
      <c r="M260" s="62" t="s">
        <v>1566</v>
      </c>
      <c r="N260" s="62" t="s">
        <v>86</v>
      </c>
      <c r="O260" s="62"/>
      <c r="P260" s="62" t="str">
        <f>VLOOKUP(N260,[1]Sheet2!$C:$E,3,0)</f>
        <v>0107</v>
      </c>
      <c r="Q260" s="43">
        <v>17</v>
      </c>
      <c r="R260" s="62"/>
      <c r="S260" s="17" t="s">
        <v>1568</v>
      </c>
      <c r="T260" s="64">
        <v>5.33</v>
      </c>
      <c r="U260" s="17" t="s">
        <v>1569</v>
      </c>
      <c r="V260" s="64">
        <v>6.25</v>
      </c>
      <c r="W260" s="64">
        <f t="shared" si="9"/>
        <v>11.58</v>
      </c>
      <c r="X260" s="17" t="s">
        <v>20</v>
      </c>
      <c r="Y260" s="64">
        <v>6.06</v>
      </c>
      <c r="Z260" s="62" t="s">
        <v>29</v>
      </c>
      <c r="AA260" s="64">
        <v>85</v>
      </c>
      <c r="AB260" s="67">
        <f t="shared" si="10"/>
        <v>17.64</v>
      </c>
      <c r="AC260" s="17"/>
      <c r="AD260" s="17"/>
      <c r="AE260" s="13">
        <v>7.46</v>
      </c>
      <c r="AF260" s="16" t="s">
        <v>29</v>
      </c>
      <c r="AG260" s="16"/>
      <c r="AH260" s="28"/>
      <c r="AI260" s="74"/>
      <c r="AJ260" s="24" t="s">
        <v>3077</v>
      </c>
      <c r="AK260" s="17" t="s">
        <v>3078</v>
      </c>
      <c r="AL260" s="17"/>
      <c r="AM260" s="22"/>
      <c r="AN260" s="70"/>
      <c r="AO260" s="17"/>
      <c r="AP260" s="16"/>
      <c r="AQ260" s="16">
        <v>341</v>
      </c>
    </row>
    <row r="261" spans="1:43" ht="17.25" customHeight="1" x14ac:dyDescent="0.3">
      <c r="A261" s="59" t="s">
        <v>595</v>
      </c>
      <c r="B261" s="16">
        <f t="shared" si="11"/>
        <v>26</v>
      </c>
      <c r="C261" s="61" t="s">
        <v>4623</v>
      </c>
      <c r="D261" s="17" t="s">
        <v>3079</v>
      </c>
      <c r="E261" s="17" t="s">
        <v>3080</v>
      </c>
      <c r="F261" s="16"/>
      <c r="G261" s="16"/>
      <c r="H261" s="28">
        <v>34542</v>
      </c>
      <c r="I261" s="17" t="s">
        <v>35</v>
      </c>
      <c r="J261" s="28"/>
      <c r="K261" s="25" t="s">
        <v>3081</v>
      </c>
      <c r="L261" s="17" t="s">
        <v>1565</v>
      </c>
      <c r="M261" s="62" t="s">
        <v>1566</v>
      </c>
      <c r="N261" s="62" t="s">
        <v>86</v>
      </c>
      <c r="O261" s="62"/>
      <c r="P261" s="62" t="str">
        <f>VLOOKUP(N261,[1]Sheet2!$C:$E,3,0)</f>
        <v>0107</v>
      </c>
      <c r="Q261" s="43">
        <v>17</v>
      </c>
      <c r="R261" s="62"/>
      <c r="S261" s="17" t="s">
        <v>1568</v>
      </c>
      <c r="T261" s="64">
        <v>5.08</v>
      </c>
      <c r="U261" s="17" t="s">
        <v>1569</v>
      </c>
      <c r="V261" s="64">
        <v>6</v>
      </c>
      <c r="W261" s="64">
        <f t="shared" si="9"/>
        <v>11.08</v>
      </c>
      <c r="X261" s="17" t="s">
        <v>20</v>
      </c>
      <c r="Y261" s="64">
        <v>6.42</v>
      </c>
      <c r="Z261" s="62" t="s">
        <v>29</v>
      </c>
      <c r="AA261" s="64">
        <v>73.8</v>
      </c>
      <c r="AB261" s="67">
        <f t="shared" si="10"/>
        <v>17.5</v>
      </c>
      <c r="AC261" s="17"/>
      <c r="AD261" s="17"/>
      <c r="AE261" s="13">
        <v>7.38</v>
      </c>
      <c r="AF261" s="16" t="s">
        <v>29</v>
      </c>
      <c r="AG261" s="16"/>
      <c r="AH261" s="28"/>
      <c r="AI261" s="74"/>
      <c r="AJ261" s="24" t="s">
        <v>3082</v>
      </c>
      <c r="AK261" s="17" t="s">
        <v>3083</v>
      </c>
      <c r="AL261" s="17" t="s">
        <v>3084</v>
      </c>
      <c r="AM261" s="22" t="s">
        <v>3085</v>
      </c>
      <c r="AN261" s="70">
        <v>40698</v>
      </c>
      <c r="AO261" s="17" t="s">
        <v>35</v>
      </c>
      <c r="AP261" s="16"/>
      <c r="AQ261" s="16">
        <v>360</v>
      </c>
    </row>
    <row r="262" spans="1:43" ht="17.25" customHeight="1" x14ac:dyDescent="0.3">
      <c r="A262" s="59" t="s">
        <v>596</v>
      </c>
      <c r="B262" s="16">
        <f t="shared" si="11"/>
        <v>27</v>
      </c>
      <c r="C262" s="61" t="s">
        <v>4624</v>
      </c>
      <c r="D262" s="17" t="s">
        <v>3086</v>
      </c>
      <c r="E262" s="17" t="s">
        <v>3087</v>
      </c>
      <c r="F262" s="16"/>
      <c r="G262" s="16"/>
      <c r="H262" s="28">
        <v>34348</v>
      </c>
      <c r="I262" s="17" t="s">
        <v>51</v>
      </c>
      <c r="J262" s="28"/>
      <c r="K262" s="25" t="s">
        <v>3088</v>
      </c>
      <c r="L262" s="17" t="s">
        <v>2255</v>
      </c>
      <c r="M262" s="62" t="s">
        <v>1566</v>
      </c>
      <c r="N262" s="62" t="s">
        <v>86</v>
      </c>
      <c r="O262" s="62"/>
      <c r="P262" s="62" t="str">
        <f>VLOOKUP(N262,[1]Sheet2!$C:$E,3,0)</f>
        <v>0107</v>
      </c>
      <c r="Q262" s="43">
        <v>17</v>
      </c>
      <c r="R262" s="62"/>
      <c r="S262" s="17" t="s">
        <v>1568</v>
      </c>
      <c r="T262" s="64">
        <v>5.88</v>
      </c>
      <c r="U262" s="17" t="s">
        <v>1569</v>
      </c>
      <c r="V262" s="64">
        <v>5.67</v>
      </c>
      <c r="W262" s="64">
        <f t="shared" si="9"/>
        <v>11.55</v>
      </c>
      <c r="X262" s="17" t="s">
        <v>20</v>
      </c>
      <c r="Y262" s="64">
        <v>5.56</v>
      </c>
      <c r="Z262" s="62" t="s">
        <v>29</v>
      </c>
      <c r="AA262" s="64">
        <v>70</v>
      </c>
      <c r="AB262" s="67">
        <f t="shared" si="10"/>
        <v>17.11</v>
      </c>
      <c r="AC262" s="17"/>
      <c r="AD262" s="17"/>
      <c r="AE262" s="13">
        <v>7.41</v>
      </c>
      <c r="AF262" s="16" t="s">
        <v>29</v>
      </c>
      <c r="AG262" s="16"/>
      <c r="AH262" s="28"/>
      <c r="AI262" s="74"/>
      <c r="AJ262" s="24" t="s">
        <v>3089</v>
      </c>
      <c r="AK262" s="17" t="s">
        <v>3090</v>
      </c>
      <c r="AL262" s="17"/>
      <c r="AM262" s="22"/>
      <c r="AN262" s="70"/>
      <c r="AO262" s="17"/>
      <c r="AP262" s="16"/>
      <c r="AQ262" s="16">
        <v>397</v>
      </c>
    </row>
    <row r="263" spans="1:43" ht="17.25" customHeight="1" x14ac:dyDescent="0.3">
      <c r="A263" s="59" t="s">
        <v>597</v>
      </c>
      <c r="B263" s="16">
        <f t="shared" si="11"/>
        <v>28</v>
      </c>
      <c r="C263" s="61" t="s">
        <v>4625</v>
      </c>
      <c r="D263" s="17" t="s">
        <v>3091</v>
      </c>
      <c r="E263" s="17" t="s">
        <v>1696</v>
      </c>
      <c r="F263" s="16" t="s">
        <v>42</v>
      </c>
      <c r="G263" s="16"/>
      <c r="H263" s="28">
        <v>34419</v>
      </c>
      <c r="I263" s="17" t="s">
        <v>38</v>
      </c>
      <c r="J263" s="28"/>
      <c r="K263" s="25" t="s">
        <v>3092</v>
      </c>
      <c r="L263" s="17" t="s">
        <v>1565</v>
      </c>
      <c r="M263" s="62" t="s">
        <v>1566</v>
      </c>
      <c r="N263" s="62" t="s">
        <v>86</v>
      </c>
      <c r="O263" s="62"/>
      <c r="P263" s="62" t="str">
        <f>VLOOKUP(N263,[1]Sheet2!$C:$E,3,0)</f>
        <v>0107</v>
      </c>
      <c r="Q263" s="43">
        <v>17</v>
      </c>
      <c r="R263" s="62"/>
      <c r="S263" s="17" t="s">
        <v>1568</v>
      </c>
      <c r="T263" s="64">
        <v>5.33</v>
      </c>
      <c r="U263" s="17" t="s">
        <v>1569</v>
      </c>
      <c r="V263" s="64">
        <v>5.69</v>
      </c>
      <c r="W263" s="64">
        <f t="shared" ref="W263:W326" si="12">T263+V263</f>
        <v>11.02</v>
      </c>
      <c r="X263" s="17" t="s">
        <v>20</v>
      </c>
      <c r="Y263" s="64">
        <v>6.23</v>
      </c>
      <c r="Z263" s="65" t="s">
        <v>32</v>
      </c>
      <c r="AA263" s="66" t="s">
        <v>32</v>
      </c>
      <c r="AB263" s="67">
        <f t="shared" ref="AB263:AB326" si="13">T263+V263+Y263</f>
        <v>17.25</v>
      </c>
      <c r="AC263" s="17"/>
      <c r="AD263" s="17"/>
      <c r="AE263" s="13">
        <v>7.43</v>
      </c>
      <c r="AF263" s="16" t="s">
        <v>1570</v>
      </c>
      <c r="AG263" s="16" t="s">
        <v>1571</v>
      </c>
      <c r="AH263" s="28">
        <v>43206</v>
      </c>
      <c r="AI263" s="74"/>
      <c r="AJ263" s="24" t="s">
        <v>3093</v>
      </c>
      <c r="AK263" s="76" t="s">
        <v>3094</v>
      </c>
      <c r="AL263" s="17" t="s">
        <v>1812</v>
      </c>
      <c r="AM263" s="22" t="s">
        <v>3095</v>
      </c>
      <c r="AN263" s="70">
        <v>40023</v>
      </c>
      <c r="AO263" s="17" t="s">
        <v>38</v>
      </c>
      <c r="AP263" s="16"/>
      <c r="AQ263" s="16">
        <v>380</v>
      </c>
    </row>
    <row r="264" spans="1:43" ht="17.25" customHeight="1" x14ac:dyDescent="0.3">
      <c r="A264" s="59" t="s">
        <v>598</v>
      </c>
      <c r="B264" s="16">
        <f t="shared" si="11"/>
        <v>29</v>
      </c>
      <c r="C264" s="61" t="s">
        <v>4626</v>
      </c>
      <c r="D264" s="17" t="s">
        <v>3096</v>
      </c>
      <c r="E264" s="17" t="s">
        <v>1696</v>
      </c>
      <c r="F264" s="16" t="s">
        <v>42</v>
      </c>
      <c r="G264" s="16"/>
      <c r="H264" s="28">
        <v>34128</v>
      </c>
      <c r="I264" s="17" t="s">
        <v>43</v>
      </c>
      <c r="J264" s="28"/>
      <c r="K264" s="25" t="s">
        <v>3097</v>
      </c>
      <c r="L264" s="17" t="s">
        <v>1565</v>
      </c>
      <c r="M264" s="62" t="s">
        <v>1566</v>
      </c>
      <c r="N264" s="62" t="s">
        <v>86</v>
      </c>
      <c r="O264" s="62"/>
      <c r="P264" s="62" t="str">
        <f>VLOOKUP(N264,[1]Sheet2!$C:$E,3,0)</f>
        <v>0107</v>
      </c>
      <c r="Q264" s="43">
        <v>17</v>
      </c>
      <c r="R264" s="62"/>
      <c r="S264" s="17" t="s">
        <v>1568</v>
      </c>
      <c r="T264" s="64">
        <v>4.7699999999999996</v>
      </c>
      <c r="U264" s="17" t="s">
        <v>1569</v>
      </c>
      <c r="V264" s="64">
        <v>6.17</v>
      </c>
      <c r="W264" s="64">
        <f t="shared" si="12"/>
        <v>10.94</v>
      </c>
      <c r="X264" s="17" t="s">
        <v>20</v>
      </c>
      <c r="Y264" s="64">
        <v>6.33</v>
      </c>
      <c r="Z264" s="65" t="s">
        <v>32</v>
      </c>
      <c r="AA264" s="66" t="s">
        <v>32</v>
      </c>
      <c r="AB264" s="67">
        <f t="shared" si="13"/>
        <v>17.27</v>
      </c>
      <c r="AC264" s="17"/>
      <c r="AD264" s="17"/>
      <c r="AE264" s="13">
        <v>8.06</v>
      </c>
      <c r="AF264" s="16" t="s">
        <v>1570</v>
      </c>
      <c r="AG264" s="16" t="s">
        <v>1571</v>
      </c>
      <c r="AH264" s="28">
        <v>43205</v>
      </c>
      <c r="AI264" s="16">
        <v>910</v>
      </c>
      <c r="AJ264" s="19" t="s">
        <v>3098</v>
      </c>
      <c r="AK264" s="17" t="s">
        <v>3099</v>
      </c>
      <c r="AL264" s="17" t="s">
        <v>1632</v>
      </c>
      <c r="AM264" s="20" t="s">
        <v>3100</v>
      </c>
      <c r="AN264" s="70">
        <v>40353</v>
      </c>
      <c r="AO264" s="17" t="s">
        <v>43</v>
      </c>
      <c r="AP264" s="16"/>
      <c r="AQ264" s="16">
        <v>382</v>
      </c>
    </row>
    <row r="265" spans="1:43" ht="17.25" customHeight="1" x14ac:dyDescent="0.3">
      <c r="A265" s="59" t="s">
        <v>599</v>
      </c>
      <c r="B265" s="16">
        <f t="shared" ref="B265:B328" si="14">B264+1</f>
        <v>30</v>
      </c>
      <c r="C265" s="61" t="s">
        <v>4627</v>
      </c>
      <c r="D265" s="17" t="s">
        <v>3101</v>
      </c>
      <c r="E265" s="17" t="s">
        <v>1696</v>
      </c>
      <c r="F265" s="16" t="s">
        <v>42</v>
      </c>
      <c r="G265" s="16"/>
      <c r="H265" s="28">
        <v>34423</v>
      </c>
      <c r="I265" s="17" t="s">
        <v>3102</v>
      </c>
      <c r="J265" s="28"/>
      <c r="K265" s="25" t="s">
        <v>3103</v>
      </c>
      <c r="L265" s="17" t="s">
        <v>1565</v>
      </c>
      <c r="M265" s="62" t="s">
        <v>1566</v>
      </c>
      <c r="N265" s="62" t="s">
        <v>86</v>
      </c>
      <c r="O265" s="62"/>
      <c r="P265" s="62" t="str">
        <f>VLOOKUP(N265,[1]Sheet2!$C:$E,3,0)</f>
        <v>0107</v>
      </c>
      <c r="Q265" s="43">
        <v>17</v>
      </c>
      <c r="R265" s="62"/>
      <c r="S265" s="17" t="s">
        <v>1568</v>
      </c>
      <c r="T265" s="64">
        <v>5.44</v>
      </c>
      <c r="U265" s="17" t="s">
        <v>1569</v>
      </c>
      <c r="V265" s="64">
        <v>5.67</v>
      </c>
      <c r="W265" s="64">
        <f t="shared" si="12"/>
        <v>11.11</v>
      </c>
      <c r="X265" s="17" t="s">
        <v>20</v>
      </c>
      <c r="Y265" s="64">
        <v>6.04</v>
      </c>
      <c r="Z265" s="62" t="s">
        <v>29</v>
      </c>
      <c r="AA265" s="64">
        <v>82.5</v>
      </c>
      <c r="AB265" s="67">
        <f t="shared" si="13"/>
        <v>17.149999999999999</v>
      </c>
      <c r="AC265" s="17"/>
      <c r="AD265" s="17"/>
      <c r="AE265" s="13">
        <v>7.81</v>
      </c>
      <c r="AF265" s="16" t="s">
        <v>29</v>
      </c>
      <c r="AG265" s="16"/>
      <c r="AH265" s="28"/>
      <c r="AI265" s="74"/>
      <c r="AJ265" s="19" t="s">
        <v>3104</v>
      </c>
      <c r="AK265" s="17" t="s">
        <v>3105</v>
      </c>
      <c r="AL265" s="17" t="s">
        <v>3106</v>
      </c>
      <c r="AM265" s="20" t="s">
        <v>3107</v>
      </c>
      <c r="AN265" s="70">
        <v>40375</v>
      </c>
      <c r="AO265" s="17" t="s">
        <v>3102</v>
      </c>
      <c r="AP265" s="16"/>
      <c r="AQ265" s="16">
        <v>392</v>
      </c>
    </row>
    <row r="266" spans="1:43" ht="17.25" customHeight="1" x14ac:dyDescent="0.3">
      <c r="A266" s="59" t="s">
        <v>600</v>
      </c>
      <c r="B266" s="16">
        <f t="shared" si="14"/>
        <v>31</v>
      </c>
      <c r="C266" s="61" t="s">
        <v>4628</v>
      </c>
      <c r="D266" s="17" t="s">
        <v>3108</v>
      </c>
      <c r="E266" s="17" t="s">
        <v>3109</v>
      </c>
      <c r="F266" s="16"/>
      <c r="G266" s="16"/>
      <c r="H266" s="28">
        <v>34605</v>
      </c>
      <c r="I266" s="17" t="s">
        <v>43</v>
      </c>
      <c r="J266" s="28"/>
      <c r="K266" s="25" t="s">
        <v>3110</v>
      </c>
      <c r="L266" s="17" t="s">
        <v>1565</v>
      </c>
      <c r="M266" s="62" t="s">
        <v>1566</v>
      </c>
      <c r="N266" s="62" t="s">
        <v>86</v>
      </c>
      <c r="O266" s="62"/>
      <c r="P266" s="62" t="str">
        <f>VLOOKUP(N266,[1]Sheet2!$C:$E,3,0)</f>
        <v>0107</v>
      </c>
      <c r="Q266" s="43">
        <v>17</v>
      </c>
      <c r="R266" s="62"/>
      <c r="S266" s="17" t="s">
        <v>1568</v>
      </c>
      <c r="T266" s="64">
        <v>5.23</v>
      </c>
      <c r="U266" s="17" t="s">
        <v>1569</v>
      </c>
      <c r="V266" s="64">
        <v>6.19</v>
      </c>
      <c r="W266" s="64">
        <f t="shared" si="12"/>
        <v>11.420000000000002</v>
      </c>
      <c r="X266" s="17" t="s">
        <v>20</v>
      </c>
      <c r="Y266" s="64">
        <v>6.38</v>
      </c>
      <c r="Z266" s="62" t="s">
        <v>29</v>
      </c>
      <c r="AA266" s="64">
        <v>53.8</v>
      </c>
      <c r="AB266" s="67">
        <f t="shared" si="13"/>
        <v>17.8</v>
      </c>
      <c r="AC266" s="17"/>
      <c r="AD266" s="17"/>
      <c r="AE266" s="13">
        <v>7.49</v>
      </c>
      <c r="AF266" s="16" t="s">
        <v>29</v>
      </c>
      <c r="AG266" s="16"/>
      <c r="AH266" s="28"/>
      <c r="AI266" s="74"/>
      <c r="AJ266" s="24" t="s">
        <v>3111</v>
      </c>
      <c r="AK266" s="17" t="s">
        <v>3112</v>
      </c>
      <c r="AL266" s="17" t="s">
        <v>3113</v>
      </c>
      <c r="AM266" s="22" t="s">
        <v>3114</v>
      </c>
      <c r="AN266" s="70">
        <v>40546</v>
      </c>
      <c r="AO266" s="17" t="s">
        <v>43</v>
      </c>
      <c r="AP266" s="16"/>
      <c r="AQ266" s="16">
        <v>315</v>
      </c>
    </row>
    <row r="267" spans="1:43" ht="17.25" customHeight="1" x14ac:dyDescent="0.3">
      <c r="A267" s="59" t="s">
        <v>601</v>
      </c>
      <c r="B267" s="16">
        <f t="shared" si="14"/>
        <v>32</v>
      </c>
      <c r="C267" s="61" t="s">
        <v>4629</v>
      </c>
      <c r="D267" s="17" t="s">
        <v>3115</v>
      </c>
      <c r="E267" s="17" t="s">
        <v>2878</v>
      </c>
      <c r="F267" s="16"/>
      <c r="G267" s="16"/>
      <c r="H267" s="28">
        <v>34542</v>
      </c>
      <c r="I267" s="17" t="s">
        <v>65</v>
      </c>
      <c r="J267" s="28"/>
      <c r="K267" s="25" t="s">
        <v>3116</v>
      </c>
      <c r="L267" s="17" t="s">
        <v>1565</v>
      </c>
      <c r="M267" s="62" t="s">
        <v>1566</v>
      </c>
      <c r="N267" s="62" t="s">
        <v>86</v>
      </c>
      <c r="O267" s="62"/>
      <c r="P267" s="62" t="str">
        <f>VLOOKUP(N267,[1]Sheet2!$C:$E,3,0)</f>
        <v>0107</v>
      </c>
      <c r="Q267" s="43">
        <v>17</v>
      </c>
      <c r="R267" s="62"/>
      <c r="S267" s="17" t="s">
        <v>1568</v>
      </c>
      <c r="T267" s="64">
        <v>5.67</v>
      </c>
      <c r="U267" s="17" t="s">
        <v>1569</v>
      </c>
      <c r="V267" s="64">
        <v>5.54</v>
      </c>
      <c r="W267" s="64">
        <f t="shared" si="12"/>
        <v>11.21</v>
      </c>
      <c r="X267" s="17" t="s">
        <v>20</v>
      </c>
      <c r="Y267" s="64">
        <v>6.31</v>
      </c>
      <c r="Z267" s="62" t="s">
        <v>29</v>
      </c>
      <c r="AA267" s="64">
        <v>73.8</v>
      </c>
      <c r="AB267" s="67">
        <f t="shared" si="13"/>
        <v>17.52</v>
      </c>
      <c r="AC267" s="17"/>
      <c r="AD267" s="17"/>
      <c r="AE267" s="13">
        <v>7.34</v>
      </c>
      <c r="AF267" s="16" t="s">
        <v>29</v>
      </c>
      <c r="AG267" s="16"/>
      <c r="AH267" s="28"/>
      <c r="AI267" s="74"/>
      <c r="AJ267" s="24" t="s">
        <v>3117</v>
      </c>
      <c r="AK267" s="17" t="s">
        <v>3118</v>
      </c>
      <c r="AL267" s="17" t="s">
        <v>3119</v>
      </c>
      <c r="AM267" s="22" t="s">
        <v>3120</v>
      </c>
      <c r="AN267" s="70">
        <v>40702</v>
      </c>
      <c r="AO267" s="17" t="s">
        <v>65</v>
      </c>
      <c r="AP267" s="16"/>
      <c r="AQ267" s="16">
        <v>352</v>
      </c>
    </row>
    <row r="268" spans="1:43" ht="17.25" customHeight="1" x14ac:dyDescent="0.3">
      <c r="A268" s="59" t="s">
        <v>602</v>
      </c>
      <c r="B268" s="16">
        <f t="shared" si="14"/>
        <v>33</v>
      </c>
      <c r="C268" s="61" t="s">
        <v>4630</v>
      </c>
      <c r="D268" s="17" t="s">
        <v>3121</v>
      </c>
      <c r="E268" s="17" t="s">
        <v>2878</v>
      </c>
      <c r="F268" s="16"/>
      <c r="G268" s="16" t="s">
        <v>25</v>
      </c>
      <c r="H268" s="28">
        <v>34409</v>
      </c>
      <c r="I268" s="17" t="s">
        <v>140</v>
      </c>
      <c r="J268" s="28"/>
      <c r="K268" s="25" t="s">
        <v>3122</v>
      </c>
      <c r="L268" s="17" t="s">
        <v>1565</v>
      </c>
      <c r="M268" s="62" t="s">
        <v>1566</v>
      </c>
      <c r="N268" s="62" t="s">
        <v>86</v>
      </c>
      <c r="O268" s="62"/>
      <c r="P268" s="62" t="str">
        <f>VLOOKUP(N268,[1]Sheet2!$C:$E,3,0)</f>
        <v>0107</v>
      </c>
      <c r="Q268" s="43">
        <v>17</v>
      </c>
      <c r="R268" s="62"/>
      <c r="S268" s="17" t="s">
        <v>1568</v>
      </c>
      <c r="T268" s="64">
        <v>5.77</v>
      </c>
      <c r="U268" s="17" t="s">
        <v>1569</v>
      </c>
      <c r="V268" s="64">
        <v>5.21</v>
      </c>
      <c r="W268" s="64">
        <f t="shared" si="12"/>
        <v>10.98</v>
      </c>
      <c r="X268" s="17" t="s">
        <v>20</v>
      </c>
      <c r="Y268" s="64">
        <v>6.58</v>
      </c>
      <c r="Z268" s="65" t="s">
        <v>32</v>
      </c>
      <c r="AA268" s="66" t="s">
        <v>32</v>
      </c>
      <c r="AB268" s="67">
        <f t="shared" si="13"/>
        <v>17.560000000000002</v>
      </c>
      <c r="AC268" s="17"/>
      <c r="AD268" s="17"/>
      <c r="AE268" s="13">
        <v>7.7</v>
      </c>
      <c r="AF268" s="16" t="s">
        <v>1570</v>
      </c>
      <c r="AG268" s="16" t="s">
        <v>2117</v>
      </c>
      <c r="AH268" s="28">
        <v>42962</v>
      </c>
      <c r="AI268" s="16">
        <v>7</v>
      </c>
      <c r="AJ268" s="24" t="s">
        <v>3123</v>
      </c>
      <c r="AK268" s="17" t="s">
        <v>3124</v>
      </c>
      <c r="AL268" s="17" t="s">
        <v>3125</v>
      </c>
      <c r="AM268" s="22" t="s">
        <v>3126</v>
      </c>
      <c r="AN268" s="70">
        <v>39684</v>
      </c>
      <c r="AO268" s="17" t="s">
        <v>140</v>
      </c>
      <c r="AP268" s="16"/>
      <c r="AQ268" s="16">
        <v>358</v>
      </c>
    </row>
    <row r="269" spans="1:43" ht="17.25" customHeight="1" x14ac:dyDescent="0.3">
      <c r="A269" s="59" t="s">
        <v>603</v>
      </c>
      <c r="B269" s="16">
        <f t="shared" si="14"/>
        <v>34</v>
      </c>
      <c r="C269" s="61" t="s">
        <v>4631</v>
      </c>
      <c r="D269" s="17" t="s">
        <v>3127</v>
      </c>
      <c r="E269" s="17" t="s">
        <v>1733</v>
      </c>
      <c r="F269" s="16" t="s">
        <v>42</v>
      </c>
      <c r="G269" s="16"/>
      <c r="H269" s="28">
        <v>34497</v>
      </c>
      <c r="I269" s="17" t="s">
        <v>43</v>
      </c>
      <c r="J269" s="28"/>
      <c r="K269" s="25" t="s">
        <v>3128</v>
      </c>
      <c r="L269" s="17" t="s">
        <v>1565</v>
      </c>
      <c r="M269" s="62" t="s">
        <v>1566</v>
      </c>
      <c r="N269" s="62" t="s">
        <v>86</v>
      </c>
      <c r="O269" s="62"/>
      <c r="P269" s="62" t="str">
        <f>VLOOKUP(N269,[1]Sheet2!$C:$E,3,0)</f>
        <v>0107</v>
      </c>
      <c r="Q269" s="43">
        <v>17</v>
      </c>
      <c r="R269" s="62"/>
      <c r="S269" s="17" t="s">
        <v>1568</v>
      </c>
      <c r="T269" s="64">
        <v>5.17</v>
      </c>
      <c r="U269" s="17" t="s">
        <v>1569</v>
      </c>
      <c r="V269" s="64">
        <v>5.92</v>
      </c>
      <c r="W269" s="64">
        <f t="shared" si="12"/>
        <v>11.09</v>
      </c>
      <c r="X269" s="17" t="s">
        <v>20</v>
      </c>
      <c r="Y269" s="64">
        <v>6.56</v>
      </c>
      <c r="Z269" s="62" t="s">
        <v>29</v>
      </c>
      <c r="AA269" s="64">
        <v>65</v>
      </c>
      <c r="AB269" s="67">
        <f t="shared" si="13"/>
        <v>17.649999999999999</v>
      </c>
      <c r="AC269" s="17"/>
      <c r="AD269" s="17"/>
      <c r="AE269" s="13">
        <v>8.0500000000000007</v>
      </c>
      <c r="AF269" s="16" t="s">
        <v>29</v>
      </c>
      <c r="AG269" s="16"/>
      <c r="AH269" s="28"/>
      <c r="AI269" s="74"/>
      <c r="AJ269" s="24" t="s">
        <v>3129</v>
      </c>
      <c r="AK269" s="17" t="s">
        <v>3130</v>
      </c>
      <c r="AL269" s="17" t="s">
        <v>3131</v>
      </c>
      <c r="AM269" s="22" t="s">
        <v>3132</v>
      </c>
      <c r="AN269" s="70">
        <v>41778</v>
      </c>
      <c r="AO269" s="17" t="s">
        <v>43</v>
      </c>
      <c r="AP269" s="16"/>
      <c r="AQ269" s="16">
        <v>340</v>
      </c>
    </row>
    <row r="270" spans="1:43" ht="17.25" customHeight="1" x14ac:dyDescent="0.3">
      <c r="A270" s="59" t="s">
        <v>604</v>
      </c>
      <c r="B270" s="16">
        <f t="shared" si="14"/>
        <v>35</v>
      </c>
      <c r="C270" s="61" t="s">
        <v>4632</v>
      </c>
      <c r="D270" s="17" t="s">
        <v>770</v>
      </c>
      <c r="E270" s="17" t="s">
        <v>24</v>
      </c>
      <c r="F270" s="16"/>
      <c r="G270" s="16"/>
      <c r="H270" s="28">
        <v>34428</v>
      </c>
      <c r="I270" s="17" t="s">
        <v>1745</v>
      </c>
      <c r="J270" s="28"/>
      <c r="K270" s="25" t="s">
        <v>3133</v>
      </c>
      <c r="L270" s="17" t="s">
        <v>1565</v>
      </c>
      <c r="M270" s="62" t="s">
        <v>1566</v>
      </c>
      <c r="N270" s="62" t="s">
        <v>86</v>
      </c>
      <c r="O270" s="62"/>
      <c r="P270" s="62" t="str">
        <f>VLOOKUP(N270,[1]Sheet2!$C:$E,3,0)</f>
        <v>0107</v>
      </c>
      <c r="Q270" s="43">
        <v>17</v>
      </c>
      <c r="R270" s="62" t="s">
        <v>1747</v>
      </c>
      <c r="S270" s="17" t="s">
        <v>1568</v>
      </c>
      <c r="T270" s="64">
        <v>5.52</v>
      </c>
      <c r="U270" s="17" t="s">
        <v>1569</v>
      </c>
      <c r="V270" s="64">
        <v>5.69</v>
      </c>
      <c r="W270" s="64">
        <f t="shared" si="12"/>
        <v>11.21</v>
      </c>
      <c r="X270" s="17" t="s">
        <v>20</v>
      </c>
      <c r="Y270" s="64">
        <v>5.63</v>
      </c>
      <c r="Z270" s="62" t="s">
        <v>29</v>
      </c>
      <c r="AA270" s="64">
        <v>50</v>
      </c>
      <c r="AB270" s="67">
        <f t="shared" si="13"/>
        <v>16.84</v>
      </c>
      <c r="AC270" s="17"/>
      <c r="AD270" s="17"/>
      <c r="AE270" s="13">
        <v>6.79</v>
      </c>
      <c r="AF270" s="16" t="s">
        <v>29</v>
      </c>
      <c r="AG270" s="16"/>
      <c r="AH270" s="28"/>
      <c r="AI270" s="74"/>
      <c r="AJ270" s="24" t="s">
        <v>3134</v>
      </c>
      <c r="AK270" s="76" t="s">
        <v>3135</v>
      </c>
      <c r="AL270" s="17" t="s">
        <v>3136</v>
      </c>
      <c r="AM270" s="22" t="s">
        <v>3137</v>
      </c>
      <c r="AN270" s="70">
        <v>42198</v>
      </c>
      <c r="AO270" s="17" t="s">
        <v>1745</v>
      </c>
      <c r="AP270" s="16"/>
      <c r="AQ270" s="16">
        <v>420</v>
      </c>
    </row>
    <row r="271" spans="1:43" ht="17.25" customHeight="1" x14ac:dyDescent="0.3">
      <c r="A271" s="59" t="s">
        <v>607</v>
      </c>
      <c r="B271" s="16">
        <f t="shared" si="14"/>
        <v>36</v>
      </c>
      <c r="C271" s="61" t="s">
        <v>4633</v>
      </c>
      <c r="D271" s="17" t="s">
        <v>3138</v>
      </c>
      <c r="E271" s="17" t="s">
        <v>3139</v>
      </c>
      <c r="F271" s="16" t="s">
        <v>42</v>
      </c>
      <c r="G271" s="16"/>
      <c r="H271" s="28">
        <v>34418</v>
      </c>
      <c r="I271" s="17" t="s">
        <v>43</v>
      </c>
      <c r="J271" s="28"/>
      <c r="K271" s="25" t="s">
        <v>3140</v>
      </c>
      <c r="L271" s="17" t="s">
        <v>1565</v>
      </c>
      <c r="M271" s="62" t="s">
        <v>1566</v>
      </c>
      <c r="N271" s="62" t="s">
        <v>86</v>
      </c>
      <c r="O271" s="62"/>
      <c r="P271" s="62" t="str">
        <f>VLOOKUP(N271,[1]Sheet2!$C:$E,3,0)</f>
        <v>0107</v>
      </c>
      <c r="Q271" s="43">
        <v>17</v>
      </c>
      <c r="R271" s="62" t="s">
        <v>1770</v>
      </c>
      <c r="S271" s="17" t="s">
        <v>1568</v>
      </c>
      <c r="T271" s="64">
        <v>5.15</v>
      </c>
      <c r="U271" s="17" t="s">
        <v>1569</v>
      </c>
      <c r="V271" s="64">
        <v>6.88</v>
      </c>
      <c r="W271" s="64">
        <f t="shared" si="12"/>
        <v>12.030000000000001</v>
      </c>
      <c r="X271" s="17" t="s">
        <v>20</v>
      </c>
      <c r="Y271" s="64">
        <v>6.46</v>
      </c>
      <c r="Z271" s="62" t="s">
        <v>112</v>
      </c>
      <c r="AA271" s="64">
        <v>83.800000000000011</v>
      </c>
      <c r="AB271" s="67">
        <f t="shared" si="13"/>
        <v>18.490000000000002</v>
      </c>
      <c r="AC271" s="17"/>
      <c r="AD271" s="17"/>
      <c r="AE271" s="13">
        <v>7.95</v>
      </c>
      <c r="AF271" s="16" t="s">
        <v>112</v>
      </c>
      <c r="AG271" s="16"/>
      <c r="AH271" s="28"/>
      <c r="AI271" s="74"/>
      <c r="AJ271" s="24" t="s">
        <v>3141</v>
      </c>
      <c r="AK271" s="76" t="s">
        <v>3142</v>
      </c>
      <c r="AL271" s="17"/>
      <c r="AM271" s="22" t="s">
        <v>3143</v>
      </c>
      <c r="AN271" s="70">
        <v>40953</v>
      </c>
      <c r="AO271" s="17" t="s">
        <v>43</v>
      </c>
      <c r="AP271" s="16"/>
      <c r="AQ271" s="16">
        <v>246</v>
      </c>
    </row>
    <row r="272" spans="1:43" ht="17.25" customHeight="1" x14ac:dyDescent="0.3">
      <c r="A272" s="59" t="s">
        <v>608</v>
      </c>
      <c r="B272" s="16">
        <f t="shared" si="14"/>
        <v>37</v>
      </c>
      <c r="C272" s="61" t="s">
        <v>4634</v>
      </c>
      <c r="D272" s="17" t="s">
        <v>3144</v>
      </c>
      <c r="E272" s="17" t="s">
        <v>3145</v>
      </c>
      <c r="F272" s="16" t="s">
        <v>42</v>
      </c>
      <c r="G272" s="16"/>
      <c r="H272" s="28">
        <v>34466</v>
      </c>
      <c r="I272" s="17" t="s">
        <v>80</v>
      </c>
      <c r="J272" s="28"/>
      <c r="K272" s="25" t="s">
        <v>3146</v>
      </c>
      <c r="L272" s="17" t="s">
        <v>1565</v>
      </c>
      <c r="M272" s="62" t="s">
        <v>1566</v>
      </c>
      <c r="N272" s="62" t="s">
        <v>86</v>
      </c>
      <c r="O272" s="62"/>
      <c r="P272" s="62" t="str">
        <f>VLOOKUP(N272,[1]Sheet2!$C:$E,3,0)</f>
        <v>0107</v>
      </c>
      <c r="Q272" s="43">
        <v>17</v>
      </c>
      <c r="R272" s="62" t="s">
        <v>1770</v>
      </c>
      <c r="S272" s="17" t="s">
        <v>1568</v>
      </c>
      <c r="T272" s="64">
        <v>5.79</v>
      </c>
      <c r="U272" s="17" t="s">
        <v>1569</v>
      </c>
      <c r="V272" s="64">
        <v>6</v>
      </c>
      <c r="W272" s="64">
        <f t="shared" si="12"/>
        <v>11.79</v>
      </c>
      <c r="X272" s="17" t="s">
        <v>20</v>
      </c>
      <c r="Y272" s="64">
        <v>6.88</v>
      </c>
      <c r="Z272" s="62" t="s">
        <v>29</v>
      </c>
      <c r="AA272" s="64">
        <v>93.800000000000011</v>
      </c>
      <c r="AB272" s="67">
        <f t="shared" si="13"/>
        <v>18.669999999999998</v>
      </c>
      <c r="AC272" s="17"/>
      <c r="AD272" s="17"/>
      <c r="AE272" s="13">
        <v>7.72</v>
      </c>
      <c r="AF272" s="16" t="s">
        <v>29</v>
      </c>
      <c r="AG272" s="16"/>
      <c r="AH272" s="28"/>
      <c r="AI272" s="74"/>
      <c r="AJ272" s="24" t="s">
        <v>3147</v>
      </c>
      <c r="AK272" s="17" t="s">
        <v>3148</v>
      </c>
      <c r="AL272" s="17" t="s">
        <v>3149</v>
      </c>
      <c r="AM272" s="22" t="s">
        <v>3150</v>
      </c>
      <c r="AN272" s="70">
        <v>39910</v>
      </c>
      <c r="AO272" s="17" t="s">
        <v>80</v>
      </c>
      <c r="AP272" s="16"/>
      <c r="AQ272" s="16">
        <v>229</v>
      </c>
    </row>
    <row r="273" spans="1:43" ht="17.25" customHeight="1" x14ac:dyDescent="0.3">
      <c r="A273" s="59" t="s">
        <v>609</v>
      </c>
      <c r="B273" s="16">
        <f t="shared" si="14"/>
        <v>38</v>
      </c>
      <c r="C273" s="61" t="s">
        <v>4635</v>
      </c>
      <c r="D273" s="17" t="s">
        <v>3151</v>
      </c>
      <c r="E273" s="17" t="s">
        <v>1751</v>
      </c>
      <c r="F273" s="16" t="s">
        <v>42</v>
      </c>
      <c r="G273" s="16"/>
      <c r="H273" s="28">
        <v>34516</v>
      </c>
      <c r="I273" s="17" t="s">
        <v>65</v>
      </c>
      <c r="J273" s="28"/>
      <c r="K273" s="25" t="s">
        <v>3152</v>
      </c>
      <c r="L273" s="17" t="s">
        <v>1565</v>
      </c>
      <c r="M273" s="62" t="s">
        <v>1566</v>
      </c>
      <c r="N273" s="62" t="s">
        <v>86</v>
      </c>
      <c r="O273" s="62"/>
      <c r="P273" s="62" t="str">
        <f>VLOOKUP(N273,[1]Sheet2!$C:$E,3,0)</f>
        <v>0107</v>
      </c>
      <c r="Q273" s="43">
        <v>17</v>
      </c>
      <c r="R273" s="62"/>
      <c r="S273" s="17" t="s">
        <v>1568</v>
      </c>
      <c r="T273" s="64">
        <v>5.15</v>
      </c>
      <c r="U273" s="17" t="s">
        <v>1569</v>
      </c>
      <c r="V273" s="64">
        <v>5.98</v>
      </c>
      <c r="W273" s="64">
        <f t="shared" si="12"/>
        <v>11.13</v>
      </c>
      <c r="X273" s="17" t="s">
        <v>20</v>
      </c>
      <c r="Y273" s="64">
        <v>6.6</v>
      </c>
      <c r="Z273" s="65" t="s">
        <v>32</v>
      </c>
      <c r="AA273" s="66" t="s">
        <v>32</v>
      </c>
      <c r="AB273" s="67">
        <f t="shared" si="13"/>
        <v>17.73</v>
      </c>
      <c r="AC273" s="17"/>
      <c r="AD273" s="17"/>
      <c r="AE273" s="13">
        <v>7.88</v>
      </c>
      <c r="AF273" s="16" t="s">
        <v>1570</v>
      </c>
      <c r="AG273" s="16" t="s">
        <v>1571</v>
      </c>
      <c r="AH273" s="28">
        <v>42956</v>
      </c>
      <c r="AI273" s="16">
        <v>675</v>
      </c>
      <c r="AJ273" s="24" t="s">
        <v>3153</v>
      </c>
      <c r="AK273" s="76" t="s">
        <v>3154</v>
      </c>
      <c r="AL273" s="17" t="s">
        <v>3155</v>
      </c>
      <c r="AM273" s="22" t="s">
        <v>3156</v>
      </c>
      <c r="AN273" s="70">
        <v>40791</v>
      </c>
      <c r="AO273" s="17" t="s">
        <v>65</v>
      </c>
      <c r="AP273" s="16"/>
      <c r="AQ273" s="16">
        <v>328</v>
      </c>
    </row>
    <row r="274" spans="1:43" ht="17.25" customHeight="1" x14ac:dyDescent="0.3">
      <c r="A274" s="59" t="s">
        <v>610</v>
      </c>
      <c r="B274" s="16">
        <f t="shared" si="14"/>
        <v>39</v>
      </c>
      <c r="C274" s="61" t="s">
        <v>4636</v>
      </c>
      <c r="D274" s="17" t="s">
        <v>3157</v>
      </c>
      <c r="E274" s="17" t="s">
        <v>3158</v>
      </c>
      <c r="F274" s="16" t="s">
        <v>42</v>
      </c>
      <c r="G274" s="16"/>
      <c r="H274" s="28">
        <v>34012</v>
      </c>
      <c r="I274" s="17" t="s">
        <v>506</v>
      </c>
      <c r="J274" s="28"/>
      <c r="K274" s="25" t="s">
        <v>3159</v>
      </c>
      <c r="L274" s="17" t="s">
        <v>2181</v>
      </c>
      <c r="M274" s="62" t="s">
        <v>1566</v>
      </c>
      <c r="N274" s="62" t="s">
        <v>86</v>
      </c>
      <c r="O274" s="62"/>
      <c r="P274" s="62" t="str">
        <f>VLOOKUP(N274,[1]Sheet2!$C:$E,3,0)</f>
        <v>0107</v>
      </c>
      <c r="Q274" s="43">
        <v>17</v>
      </c>
      <c r="R274" s="62"/>
      <c r="S274" s="17" t="s">
        <v>1568</v>
      </c>
      <c r="T274" s="64">
        <v>4.9400000000000004</v>
      </c>
      <c r="U274" s="17" t="s">
        <v>1569</v>
      </c>
      <c r="V274" s="64">
        <v>6.67</v>
      </c>
      <c r="W274" s="64">
        <f t="shared" si="12"/>
        <v>11.61</v>
      </c>
      <c r="X274" s="17" t="s">
        <v>20</v>
      </c>
      <c r="Y274" s="64">
        <v>5.15</v>
      </c>
      <c r="Z274" s="62" t="s">
        <v>29</v>
      </c>
      <c r="AA274" s="64">
        <v>80</v>
      </c>
      <c r="AB274" s="67">
        <f t="shared" si="13"/>
        <v>16.759999999999998</v>
      </c>
      <c r="AC274" s="17"/>
      <c r="AD274" s="17"/>
      <c r="AE274" s="13">
        <v>7.96</v>
      </c>
      <c r="AF274" s="16" t="s">
        <v>29</v>
      </c>
      <c r="AG274" s="16"/>
      <c r="AH274" s="28"/>
      <c r="AI274" s="74"/>
      <c r="AJ274" s="24" t="s">
        <v>3160</v>
      </c>
      <c r="AK274" s="17" t="s">
        <v>3161</v>
      </c>
      <c r="AL274" s="17" t="s">
        <v>3162</v>
      </c>
      <c r="AM274" s="22" t="s">
        <v>3163</v>
      </c>
      <c r="AN274" s="70">
        <v>42320</v>
      </c>
      <c r="AO274" s="17" t="s">
        <v>506</v>
      </c>
      <c r="AP274" s="16"/>
      <c r="AQ274" s="16">
        <v>426</v>
      </c>
    </row>
    <row r="275" spans="1:43" ht="17.25" customHeight="1" x14ac:dyDescent="0.3">
      <c r="A275" s="59" t="s">
        <v>611</v>
      </c>
      <c r="B275" s="16">
        <f t="shared" si="14"/>
        <v>40</v>
      </c>
      <c r="C275" s="61" t="s">
        <v>4637</v>
      </c>
      <c r="D275" s="17" t="s">
        <v>3164</v>
      </c>
      <c r="E275" s="17" t="s">
        <v>1758</v>
      </c>
      <c r="F275" s="16" t="s">
        <v>42</v>
      </c>
      <c r="G275" s="16"/>
      <c r="H275" s="28">
        <v>34371</v>
      </c>
      <c r="I275" s="21" t="s">
        <v>31</v>
      </c>
      <c r="J275" s="18"/>
      <c r="K275" s="25" t="s">
        <v>3165</v>
      </c>
      <c r="L275" s="21" t="s">
        <v>1565</v>
      </c>
      <c r="M275" s="62" t="s">
        <v>1566</v>
      </c>
      <c r="N275" s="62" t="s">
        <v>86</v>
      </c>
      <c r="O275" s="62"/>
      <c r="P275" s="62" t="str">
        <f>VLOOKUP(N275,[1]Sheet2!$C:$E,3,0)</f>
        <v>0107</v>
      </c>
      <c r="Q275" s="43">
        <v>17</v>
      </c>
      <c r="R275" s="62"/>
      <c r="S275" s="17" t="s">
        <v>1568</v>
      </c>
      <c r="T275" s="64">
        <v>5.63</v>
      </c>
      <c r="U275" s="17" t="s">
        <v>1569</v>
      </c>
      <c r="V275" s="64">
        <v>5.58</v>
      </c>
      <c r="W275" s="64">
        <f t="shared" si="12"/>
        <v>11.21</v>
      </c>
      <c r="X275" s="17" t="s">
        <v>20</v>
      </c>
      <c r="Y275" s="64">
        <v>7.44</v>
      </c>
      <c r="Z275" s="62" t="s">
        <v>29</v>
      </c>
      <c r="AA275" s="64">
        <v>91.300000000000011</v>
      </c>
      <c r="AB275" s="67">
        <f t="shared" si="13"/>
        <v>18.650000000000002</v>
      </c>
      <c r="AC275" s="17"/>
      <c r="AD275" s="17"/>
      <c r="AE275" s="13">
        <v>7.52</v>
      </c>
      <c r="AF275" s="16" t="s">
        <v>29</v>
      </c>
      <c r="AG275" s="16"/>
      <c r="AH275" s="28"/>
      <c r="AI275" s="68"/>
      <c r="AJ275" s="24" t="s">
        <v>3166</v>
      </c>
      <c r="AK275" s="69" t="s">
        <v>3167</v>
      </c>
      <c r="AL275" s="16" t="s">
        <v>3168</v>
      </c>
      <c r="AM275" s="22"/>
      <c r="AN275" s="70"/>
      <c r="AO275" s="17"/>
      <c r="AP275" s="16"/>
      <c r="AQ275" s="16">
        <v>233</v>
      </c>
    </row>
    <row r="276" spans="1:43" ht="17.25" customHeight="1" x14ac:dyDescent="0.3">
      <c r="A276" s="59" t="s">
        <v>612</v>
      </c>
      <c r="B276" s="16">
        <f t="shared" si="14"/>
        <v>41</v>
      </c>
      <c r="C276" s="61" t="s">
        <v>4638</v>
      </c>
      <c r="D276" s="17" t="s">
        <v>3169</v>
      </c>
      <c r="E276" s="17" t="s">
        <v>3170</v>
      </c>
      <c r="F276" s="16"/>
      <c r="G276" s="16"/>
      <c r="H276" s="28">
        <v>34499</v>
      </c>
      <c r="I276" s="17" t="s">
        <v>35</v>
      </c>
      <c r="J276" s="28"/>
      <c r="K276" s="25" t="s">
        <v>3171</v>
      </c>
      <c r="L276" s="17" t="s">
        <v>1629</v>
      </c>
      <c r="M276" s="62" t="s">
        <v>1566</v>
      </c>
      <c r="N276" s="62" t="s">
        <v>86</v>
      </c>
      <c r="O276" s="62"/>
      <c r="P276" s="62" t="str">
        <f>VLOOKUP(N276,[1]Sheet2!$C:$E,3,0)</f>
        <v>0107</v>
      </c>
      <c r="Q276" s="43">
        <v>17</v>
      </c>
      <c r="R276" s="62"/>
      <c r="S276" s="17" t="s">
        <v>1568</v>
      </c>
      <c r="T276" s="64">
        <v>5.0999999999999996</v>
      </c>
      <c r="U276" s="17" t="s">
        <v>1569</v>
      </c>
      <c r="V276" s="64">
        <v>5.4</v>
      </c>
      <c r="W276" s="64">
        <f t="shared" si="12"/>
        <v>10.5</v>
      </c>
      <c r="X276" s="17" t="s">
        <v>20</v>
      </c>
      <c r="Y276" s="64">
        <v>6.23</v>
      </c>
      <c r="Z276" s="62" t="s">
        <v>29</v>
      </c>
      <c r="AA276" s="64">
        <v>85</v>
      </c>
      <c r="AB276" s="67">
        <f t="shared" si="13"/>
        <v>16.73</v>
      </c>
      <c r="AC276" s="17"/>
      <c r="AD276" s="17"/>
      <c r="AE276" s="13">
        <v>7.53</v>
      </c>
      <c r="AF276" s="16" t="s">
        <v>29</v>
      </c>
      <c r="AG276" s="16"/>
      <c r="AH276" s="28"/>
      <c r="AI276" s="74"/>
      <c r="AJ276" s="19" t="s">
        <v>3172</v>
      </c>
      <c r="AK276" s="76" t="s">
        <v>3173</v>
      </c>
      <c r="AL276" s="17" t="s">
        <v>3174</v>
      </c>
      <c r="AM276" s="22" t="s">
        <v>3175</v>
      </c>
      <c r="AN276" s="70">
        <v>39910</v>
      </c>
      <c r="AO276" s="17" t="s">
        <v>35</v>
      </c>
      <c r="AP276" s="16"/>
      <c r="AQ276" s="16">
        <v>431</v>
      </c>
    </row>
    <row r="277" spans="1:43" ht="17.25" customHeight="1" x14ac:dyDescent="0.3">
      <c r="A277" s="59" t="s">
        <v>613</v>
      </c>
      <c r="B277" s="16">
        <f t="shared" si="14"/>
        <v>42</v>
      </c>
      <c r="C277" s="61" t="s">
        <v>4639</v>
      </c>
      <c r="D277" s="17" t="s">
        <v>3176</v>
      </c>
      <c r="E277" s="17" t="s">
        <v>3177</v>
      </c>
      <c r="F277" s="16" t="s">
        <v>42</v>
      </c>
      <c r="G277" s="16" t="s">
        <v>25</v>
      </c>
      <c r="H277" s="28">
        <v>34622</v>
      </c>
      <c r="I277" s="17" t="s">
        <v>80</v>
      </c>
      <c r="J277" s="28"/>
      <c r="K277" s="25" t="s">
        <v>3178</v>
      </c>
      <c r="L277" s="17" t="s">
        <v>1565</v>
      </c>
      <c r="M277" s="62" t="s">
        <v>1566</v>
      </c>
      <c r="N277" s="62" t="s">
        <v>86</v>
      </c>
      <c r="O277" s="62"/>
      <c r="P277" s="62" t="str">
        <f>VLOOKUP(N277,[1]Sheet2!$C:$E,3,0)</f>
        <v>0107</v>
      </c>
      <c r="Q277" s="43">
        <v>17</v>
      </c>
      <c r="R277" s="62"/>
      <c r="S277" s="17" t="s">
        <v>1568</v>
      </c>
      <c r="T277" s="64">
        <v>5.69</v>
      </c>
      <c r="U277" s="17" t="s">
        <v>1569</v>
      </c>
      <c r="V277" s="64">
        <v>5.31</v>
      </c>
      <c r="W277" s="64">
        <f t="shared" si="12"/>
        <v>11</v>
      </c>
      <c r="X277" s="17" t="s">
        <v>20</v>
      </c>
      <c r="Y277" s="64">
        <v>6.58</v>
      </c>
      <c r="Z277" s="62" t="s">
        <v>29</v>
      </c>
      <c r="AA277" s="64">
        <v>77.5</v>
      </c>
      <c r="AB277" s="67">
        <f t="shared" si="13"/>
        <v>17.579999999999998</v>
      </c>
      <c r="AC277" s="17"/>
      <c r="AD277" s="17"/>
      <c r="AE277" s="13">
        <v>7.44</v>
      </c>
      <c r="AF277" s="16" t="s">
        <v>29</v>
      </c>
      <c r="AG277" s="16"/>
      <c r="AH277" s="28"/>
      <c r="AI277" s="74"/>
      <c r="AJ277" s="24" t="s">
        <v>3179</v>
      </c>
      <c r="AK277" s="17" t="s">
        <v>3180</v>
      </c>
      <c r="AL277" s="17" t="s">
        <v>3181</v>
      </c>
      <c r="AM277" s="22" t="s">
        <v>3182</v>
      </c>
      <c r="AN277" s="70">
        <v>40043</v>
      </c>
      <c r="AO277" s="17" t="s">
        <v>80</v>
      </c>
      <c r="AP277" s="16"/>
      <c r="AQ277" s="16">
        <v>217</v>
      </c>
    </row>
    <row r="278" spans="1:43" ht="17.25" customHeight="1" x14ac:dyDescent="0.3">
      <c r="A278" s="59" t="s">
        <v>614</v>
      </c>
      <c r="B278" s="16">
        <f t="shared" si="14"/>
        <v>43</v>
      </c>
      <c r="C278" s="61" t="s">
        <v>4640</v>
      </c>
      <c r="D278" s="17" t="s">
        <v>3183</v>
      </c>
      <c r="E278" s="17" t="s">
        <v>3177</v>
      </c>
      <c r="F278" s="16" t="s">
        <v>42</v>
      </c>
      <c r="G278" s="16"/>
      <c r="H278" s="28">
        <v>34377</v>
      </c>
      <c r="I278" s="17" t="s">
        <v>91</v>
      </c>
      <c r="J278" s="28"/>
      <c r="K278" s="25" t="s">
        <v>3184</v>
      </c>
      <c r="L278" s="17" t="s">
        <v>1565</v>
      </c>
      <c r="M278" s="62" t="s">
        <v>1566</v>
      </c>
      <c r="N278" s="62" t="s">
        <v>86</v>
      </c>
      <c r="O278" s="62"/>
      <c r="P278" s="62" t="str">
        <f>VLOOKUP(N278,[1]Sheet2!$C:$E,3,0)</f>
        <v>0107</v>
      </c>
      <c r="Q278" s="43">
        <v>17</v>
      </c>
      <c r="R278" s="62" t="s">
        <v>1770</v>
      </c>
      <c r="S278" s="17" t="s">
        <v>1568</v>
      </c>
      <c r="T278" s="64">
        <v>5.77</v>
      </c>
      <c r="U278" s="17" t="s">
        <v>1569</v>
      </c>
      <c r="V278" s="64">
        <v>6.35</v>
      </c>
      <c r="W278" s="64">
        <f t="shared" si="12"/>
        <v>12.12</v>
      </c>
      <c r="X278" s="17" t="s">
        <v>20</v>
      </c>
      <c r="Y278" s="64">
        <v>6.54</v>
      </c>
      <c r="Z278" s="62" t="s">
        <v>29</v>
      </c>
      <c r="AA278" s="64">
        <v>78.8</v>
      </c>
      <c r="AB278" s="67">
        <f t="shared" si="13"/>
        <v>18.66</v>
      </c>
      <c r="AC278" s="17"/>
      <c r="AD278" s="17"/>
      <c r="AE278" s="13">
        <v>7.84</v>
      </c>
      <c r="AF278" s="16" t="s">
        <v>29</v>
      </c>
      <c r="AG278" s="16"/>
      <c r="AH278" s="28"/>
      <c r="AI278" s="74"/>
      <c r="AJ278" s="24" t="s">
        <v>3185</v>
      </c>
      <c r="AK278" s="17" t="s">
        <v>3186</v>
      </c>
      <c r="AL278" s="17" t="s">
        <v>3187</v>
      </c>
      <c r="AM278" s="22" t="s">
        <v>3188</v>
      </c>
      <c r="AN278" s="70">
        <v>42969</v>
      </c>
      <c r="AO278" s="17" t="s">
        <v>43</v>
      </c>
      <c r="AP278" s="16"/>
      <c r="AQ278" s="16">
        <v>232</v>
      </c>
    </row>
    <row r="279" spans="1:43" ht="17.25" customHeight="1" x14ac:dyDescent="0.3">
      <c r="A279" s="59" t="s">
        <v>616</v>
      </c>
      <c r="B279" s="16">
        <f t="shared" si="14"/>
        <v>44</v>
      </c>
      <c r="C279" s="61" t="s">
        <v>4641</v>
      </c>
      <c r="D279" s="17" t="s">
        <v>3183</v>
      </c>
      <c r="E279" s="17" t="s">
        <v>3177</v>
      </c>
      <c r="F279" s="16" t="s">
        <v>42</v>
      </c>
      <c r="G279" s="16"/>
      <c r="H279" s="28">
        <v>34411</v>
      </c>
      <c r="I279" s="17" t="s">
        <v>161</v>
      </c>
      <c r="J279" s="28"/>
      <c r="K279" s="25" t="s">
        <v>3189</v>
      </c>
      <c r="L279" s="17" t="s">
        <v>1565</v>
      </c>
      <c r="M279" s="62" t="s">
        <v>1566</v>
      </c>
      <c r="N279" s="62" t="s">
        <v>86</v>
      </c>
      <c r="O279" s="62"/>
      <c r="P279" s="62" t="str">
        <f>VLOOKUP(N279,[1]Sheet2!$C:$E,3,0)</f>
        <v>0107</v>
      </c>
      <c r="Q279" s="43">
        <v>17</v>
      </c>
      <c r="R279" s="62"/>
      <c r="S279" s="17" t="s">
        <v>1568</v>
      </c>
      <c r="T279" s="64">
        <v>5.21</v>
      </c>
      <c r="U279" s="17" t="s">
        <v>1569</v>
      </c>
      <c r="V279" s="64">
        <v>6.25</v>
      </c>
      <c r="W279" s="64">
        <f t="shared" si="12"/>
        <v>11.46</v>
      </c>
      <c r="X279" s="17" t="s">
        <v>20</v>
      </c>
      <c r="Y279" s="64">
        <v>6.33</v>
      </c>
      <c r="Z279" s="62" t="s">
        <v>29</v>
      </c>
      <c r="AA279" s="64">
        <v>68.8</v>
      </c>
      <c r="AB279" s="67">
        <f t="shared" si="13"/>
        <v>17.79</v>
      </c>
      <c r="AC279" s="17"/>
      <c r="AD279" s="17"/>
      <c r="AE279" s="13">
        <v>7.66</v>
      </c>
      <c r="AF279" s="16" t="s">
        <v>29</v>
      </c>
      <c r="AG279" s="16"/>
      <c r="AH279" s="28"/>
      <c r="AI279" s="74"/>
      <c r="AJ279" s="24" t="s">
        <v>3190</v>
      </c>
      <c r="AK279" s="17" t="s">
        <v>3191</v>
      </c>
      <c r="AL279" s="17"/>
      <c r="AM279" s="22" t="s">
        <v>3192</v>
      </c>
      <c r="AN279" s="70">
        <v>39939</v>
      </c>
      <c r="AO279" s="17" t="s">
        <v>161</v>
      </c>
      <c r="AP279" s="16"/>
      <c r="AQ279" s="16">
        <v>317</v>
      </c>
    </row>
    <row r="280" spans="1:43" ht="17.25" customHeight="1" x14ac:dyDescent="0.3">
      <c r="A280" s="59" t="s">
        <v>617</v>
      </c>
      <c r="B280" s="16">
        <f t="shared" si="14"/>
        <v>45</v>
      </c>
      <c r="C280" s="61" t="s">
        <v>4642</v>
      </c>
      <c r="D280" s="17" t="s">
        <v>3193</v>
      </c>
      <c r="E280" s="17" t="s">
        <v>3177</v>
      </c>
      <c r="F280" s="16" t="s">
        <v>42</v>
      </c>
      <c r="G280" s="16"/>
      <c r="H280" s="28">
        <v>34326</v>
      </c>
      <c r="I280" s="17" t="s">
        <v>38</v>
      </c>
      <c r="J280" s="28"/>
      <c r="K280" s="25" t="s">
        <v>3194</v>
      </c>
      <c r="L280" s="17" t="s">
        <v>1763</v>
      </c>
      <c r="M280" s="62" t="s">
        <v>1566</v>
      </c>
      <c r="N280" s="62" t="s">
        <v>86</v>
      </c>
      <c r="O280" s="62"/>
      <c r="P280" s="62" t="str">
        <f>VLOOKUP(N280,[1]Sheet2!$C:$E,3,0)</f>
        <v>0107</v>
      </c>
      <c r="Q280" s="43">
        <v>17</v>
      </c>
      <c r="R280" s="62"/>
      <c r="S280" s="17" t="s">
        <v>1568</v>
      </c>
      <c r="T280" s="64">
        <v>6.04</v>
      </c>
      <c r="U280" s="17" t="s">
        <v>1569</v>
      </c>
      <c r="V280" s="64">
        <v>6.5</v>
      </c>
      <c r="W280" s="64">
        <f t="shared" si="12"/>
        <v>12.54</v>
      </c>
      <c r="X280" s="17" t="s">
        <v>20</v>
      </c>
      <c r="Y280" s="64">
        <v>6.21</v>
      </c>
      <c r="Z280" s="62" t="s">
        <v>29</v>
      </c>
      <c r="AA280" s="64">
        <v>61.3</v>
      </c>
      <c r="AB280" s="67">
        <f t="shared" si="13"/>
        <v>18.75</v>
      </c>
      <c r="AC280" s="17"/>
      <c r="AD280" s="17"/>
      <c r="AE280" s="13">
        <v>7.87</v>
      </c>
      <c r="AF280" s="16" t="s">
        <v>29</v>
      </c>
      <c r="AG280" s="16"/>
      <c r="AH280" s="28"/>
      <c r="AI280" s="74"/>
      <c r="AJ280" s="24" t="s">
        <v>3195</v>
      </c>
      <c r="AK280" s="17" t="s">
        <v>3196</v>
      </c>
      <c r="AL280" s="17" t="s">
        <v>1781</v>
      </c>
      <c r="AM280" s="22" t="s">
        <v>3197</v>
      </c>
      <c r="AN280" s="70">
        <v>43020</v>
      </c>
      <c r="AO280" s="17" t="s">
        <v>38</v>
      </c>
      <c r="AP280" s="16" t="s">
        <v>1595</v>
      </c>
      <c r="AQ280" s="16">
        <v>350</v>
      </c>
    </row>
    <row r="281" spans="1:43" ht="17.25" customHeight="1" x14ac:dyDescent="0.3">
      <c r="A281" s="59" t="s">
        <v>618</v>
      </c>
      <c r="B281" s="16">
        <f t="shared" si="14"/>
        <v>46</v>
      </c>
      <c r="C281" s="61" t="s">
        <v>4643</v>
      </c>
      <c r="D281" s="17" t="s">
        <v>3198</v>
      </c>
      <c r="E281" s="17" t="s">
        <v>3199</v>
      </c>
      <c r="F281" s="16"/>
      <c r="G281" s="16"/>
      <c r="H281" s="28">
        <v>34671</v>
      </c>
      <c r="I281" s="17" t="s">
        <v>75</v>
      </c>
      <c r="J281" s="28"/>
      <c r="K281" s="25" t="s">
        <v>3200</v>
      </c>
      <c r="L281" s="17" t="s">
        <v>1565</v>
      </c>
      <c r="M281" s="62" t="s">
        <v>1566</v>
      </c>
      <c r="N281" s="62" t="s">
        <v>86</v>
      </c>
      <c r="O281" s="62"/>
      <c r="P281" s="62" t="str">
        <f>VLOOKUP(N281,[1]Sheet2!$C:$E,3,0)</f>
        <v>0107</v>
      </c>
      <c r="Q281" s="43">
        <v>17</v>
      </c>
      <c r="R281" s="62"/>
      <c r="S281" s="17" t="s">
        <v>1568</v>
      </c>
      <c r="T281" s="64">
        <v>4.9400000000000004</v>
      </c>
      <c r="U281" s="17" t="s">
        <v>1569</v>
      </c>
      <c r="V281" s="64">
        <v>6.17</v>
      </c>
      <c r="W281" s="64">
        <f t="shared" si="12"/>
        <v>11.11</v>
      </c>
      <c r="X281" s="17" t="s">
        <v>20</v>
      </c>
      <c r="Y281" s="64">
        <v>6.67</v>
      </c>
      <c r="Z281" s="65" t="s">
        <v>32</v>
      </c>
      <c r="AA281" s="66" t="s">
        <v>32</v>
      </c>
      <c r="AB281" s="67">
        <f t="shared" si="13"/>
        <v>17.78</v>
      </c>
      <c r="AC281" s="17"/>
      <c r="AD281" s="17"/>
      <c r="AE281" s="13">
        <v>7.48</v>
      </c>
      <c r="AF281" s="16" t="s">
        <v>1570</v>
      </c>
      <c r="AG281" s="16" t="s">
        <v>1571</v>
      </c>
      <c r="AH281" s="28">
        <v>43208</v>
      </c>
      <c r="AI281" s="16">
        <v>450</v>
      </c>
      <c r="AJ281" s="24" t="s">
        <v>3201</v>
      </c>
      <c r="AK281" s="17" t="s">
        <v>3202</v>
      </c>
      <c r="AL281" s="17" t="s">
        <v>3203</v>
      </c>
      <c r="AM281" s="22" t="s">
        <v>3204</v>
      </c>
      <c r="AN281" s="70">
        <v>39765</v>
      </c>
      <c r="AO281" s="17" t="s">
        <v>75</v>
      </c>
      <c r="AP281" s="16"/>
      <c r="AQ281" s="16">
        <v>321</v>
      </c>
    </row>
    <row r="282" spans="1:43" ht="17.25" customHeight="1" x14ac:dyDescent="0.3">
      <c r="A282" s="59" t="s">
        <v>619</v>
      </c>
      <c r="B282" s="16">
        <f t="shared" si="14"/>
        <v>47</v>
      </c>
      <c r="C282" s="61" t="s">
        <v>4644</v>
      </c>
      <c r="D282" s="17" t="s">
        <v>3205</v>
      </c>
      <c r="E282" s="17" t="s">
        <v>3206</v>
      </c>
      <c r="F282" s="16" t="s">
        <v>42</v>
      </c>
      <c r="G282" s="16"/>
      <c r="H282" s="28">
        <v>34649</v>
      </c>
      <c r="I282" s="21" t="s">
        <v>65</v>
      </c>
      <c r="J282" s="18"/>
      <c r="K282" s="25" t="s">
        <v>3207</v>
      </c>
      <c r="L282" s="21" t="s">
        <v>1565</v>
      </c>
      <c r="M282" s="62" t="s">
        <v>1566</v>
      </c>
      <c r="N282" s="62" t="s">
        <v>86</v>
      </c>
      <c r="O282" s="62"/>
      <c r="P282" s="62" t="str">
        <f>VLOOKUP(N282,[1]Sheet2!$C:$E,3,0)</f>
        <v>0107</v>
      </c>
      <c r="Q282" s="43">
        <v>17</v>
      </c>
      <c r="R282" s="62"/>
      <c r="S282" s="17" t="s">
        <v>1568</v>
      </c>
      <c r="T282" s="64">
        <v>6.02</v>
      </c>
      <c r="U282" s="17" t="s">
        <v>1569</v>
      </c>
      <c r="V282" s="64">
        <v>5.94</v>
      </c>
      <c r="W282" s="64">
        <f t="shared" si="12"/>
        <v>11.96</v>
      </c>
      <c r="X282" s="17" t="s">
        <v>20</v>
      </c>
      <c r="Y282" s="64">
        <v>6.54</v>
      </c>
      <c r="Z282" s="62" t="s">
        <v>29</v>
      </c>
      <c r="AA282" s="64">
        <v>77.5</v>
      </c>
      <c r="AB282" s="67">
        <f t="shared" si="13"/>
        <v>18.5</v>
      </c>
      <c r="AC282" s="17"/>
      <c r="AD282" s="17"/>
      <c r="AE282" s="13">
        <v>7.23</v>
      </c>
      <c r="AF282" s="16" t="s">
        <v>29</v>
      </c>
      <c r="AG282" s="16"/>
      <c r="AH282" s="28"/>
      <c r="AI282" s="68"/>
      <c r="AJ282" s="24" t="s">
        <v>3208</v>
      </c>
      <c r="AK282" s="69" t="s">
        <v>3209</v>
      </c>
      <c r="AL282" s="16" t="s">
        <v>3210</v>
      </c>
      <c r="AM282" s="22"/>
      <c r="AN282" s="70"/>
      <c r="AO282" s="17"/>
      <c r="AP282" s="16"/>
      <c r="AQ282" s="16">
        <v>243</v>
      </c>
    </row>
    <row r="283" spans="1:43" ht="17.25" customHeight="1" x14ac:dyDescent="0.3">
      <c r="A283" s="59" t="s">
        <v>621</v>
      </c>
      <c r="B283" s="16">
        <f t="shared" si="14"/>
        <v>48</v>
      </c>
      <c r="C283" s="61" t="s">
        <v>4645</v>
      </c>
      <c r="D283" s="17" t="s">
        <v>3211</v>
      </c>
      <c r="E283" s="17" t="s">
        <v>3212</v>
      </c>
      <c r="F283" s="16"/>
      <c r="G283" s="16"/>
      <c r="H283" s="28">
        <v>34337</v>
      </c>
      <c r="I283" s="17" t="s">
        <v>43</v>
      </c>
      <c r="J283" s="28"/>
      <c r="K283" s="25" t="s">
        <v>3213</v>
      </c>
      <c r="L283" s="17" t="s">
        <v>1565</v>
      </c>
      <c r="M283" s="62" t="s">
        <v>1566</v>
      </c>
      <c r="N283" s="62" t="s">
        <v>86</v>
      </c>
      <c r="O283" s="62"/>
      <c r="P283" s="62" t="str">
        <f>VLOOKUP(N283,[1]Sheet2!$C:$E,3,0)</f>
        <v>0107</v>
      </c>
      <c r="Q283" s="43">
        <v>17</v>
      </c>
      <c r="R283" s="62"/>
      <c r="S283" s="17" t="s">
        <v>1568</v>
      </c>
      <c r="T283" s="64">
        <v>5.48</v>
      </c>
      <c r="U283" s="17" t="s">
        <v>1569</v>
      </c>
      <c r="V283" s="64">
        <v>6.19</v>
      </c>
      <c r="W283" s="64">
        <f t="shared" si="12"/>
        <v>11.670000000000002</v>
      </c>
      <c r="X283" s="17" t="s">
        <v>20</v>
      </c>
      <c r="Y283" s="64">
        <v>6.75</v>
      </c>
      <c r="Z283" s="62" t="s">
        <v>29</v>
      </c>
      <c r="AA283" s="64">
        <v>76.3</v>
      </c>
      <c r="AB283" s="67">
        <f t="shared" si="13"/>
        <v>18.420000000000002</v>
      </c>
      <c r="AC283" s="17"/>
      <c r="AD283" s="17"/>
      <c r="AE283" s="13">
        <v>7.48</v>
      </c>
      <c r="AF283" s="16" t="s">
        <v>29</v>
      </c>
      <c r="AG283" s="16"/>
      <c r="AH283" s="28"/>
      <c r="AI283" s="74"/>
      <c r="AJ283" s="24" t="s">
        <v>3214</v>
      </c>
      <c r="AK283" s="17" t="s">
        <v>3215</v>
      </c>
      <c r="AL283" s="17"/>
      <c r="AM283" s="22"/>
      <c r="AN283" s="70"/>
      <c r="AO283" s="17"/>
      <c r="AP283" s="16"/>
      <c r="AQ283" s="16">
        <v>254</v>
      </c>
    </row>
    <row r="284" spans="1:43" ht="17.25" customHeight="1" x14ac:dyDescent="0.25">
      <c r="A284" s="59" t="s">
        <v>622</v>
      </c>
      <c r="B284" s="16">
        <f t="shared" si="14"/>
        <v>49</v>
      </c>
      <c r="C284" s="61" t="s">
        <v>4646</v>
      </c>
      <c r="D284" s="17" t="s">
        <v>3216</v>
      </c>
      <c r="E284" s="97" t="s">
        <v>1789</v>
      </c>
      <c r="F284" s="16" t="s">
        <v>42</v>
      </c>
      <c r="G284" s="16"/>
      <c r="H284" s="28">
        <v>34698</v>
      </c>
      <c r="I284" s="17" t="s">
        <v>140</v>
      </c>
      <c r="J284" s="28"/>
      <c r="K284" s="25" t="s">
        <v>3217</v>
      </c>
      <c r="L284" s="17" t="s">
        <v>1565</v>
      </c>
      <c r="M284" s="62" t="s">
        <v>1566</v>
      </c>
      <c r="N284" s="62" t="s">
        <v>86</v>
      </c>
      <c r="O284" s="62"/>
      <c r="P284" s="62" t="str">
        <f>VLOOKUP(N284,[1]Sheet2!$C:$E,3,0)</f>
        <v>0107</v>
      </c>
      <c r="Q284" s="43">
        <v>17</v>
      </c>
      <c r="R284" s="62"/>
      <c r="S284" s="17" t="s">
        <v>1568</v>
      </c>
      <c r="T284" s="64">
        <v>4.9400000000000004</v>
      </c>
      <c r="U284" s="17" t="s">
        <v>1569</v>
      </c>
      <c r="V284" s="64">
        <v>6.13</v>
      </c>
      <c r="W284" s="64">
        <f t="shared" si="12"/>
        <v>11.07</v>
      </c>
      <c r="X284" s="17" t="s">
        <v>20</v>
      </c>
      <c r="Y284" s="64">
        <v>5.98</v>
      </c>
      <c r="Z284" s="62" t="s">
        <v>29</v>
      </c>
      <c r="AA284" s="64">
        <v>63.8</v>
      </c>
      <c r="AB284" s="67">
        <f t="shared" si="13"/>
        <v>17.05</v>
      </c>
      <c r="AC284" s="17"/>
      <c r="AD284" s="17"/>
      <c r="AE284" s="13">
        <v>6.99</v>
      </c>
      <c r="AF284" s="16" t="s">
        <v>29</v>
      </c>
      <c r="AG284" s="16"/>
      <c r="AH284" s="28"/>
      <c r="AI284" s="74"/>
      <c r="AJ284" s="24" t="s">
        <v>3218</v>
      </c>
      <c r="AK284" s="76" t="s">
        <v>3219</v>
      </c>
      <c r="AL284" s="17" t="s">
        <v>3220</v>
      </c>
      <c r="AM284" s="22" t="s">
        <v>3221</v>
      </c>
      <c r="AN284" s="70">
        <v>40014</v>
      </c>
      <c r="AO284" s="17" t="s">
        <v>140</v>
      </c>
      <c r="AP284" s="16"/>
      <c r="AQ284" s="16">
        <v>325</v>
      </c>
    </row>
    <row r="285" spans="1:43" ht="17.25" customHeight="1" x14ac:dyDescent="0.3">
      <c r="A285" s="59" t="s">
        <v>623</v>
      </c>
      <c r="B285" s="16">
        <f t="shared" si="14"/>
        <v>50</v>
      </c>
      <c r="C285" s="61" t="s">
        <v>4647</v>
      </c>
      <c r="D285" s="17" t="s">
        <v>3222</v>
      </c>
      <c r="E285" s="17" t="s">
        <v>1789</v>
      </c>
      <c r="F285" s="16" t="s">
        <v>42</v>
      </c>
      <c r="G285" s="16" t="s">
        <v>25</v>
      </c>
      <c r="H285" s="28">
        <v>34138</v>
      </c>
      <c r="I285" s="17" t="s">
        <v>38</v>
      </c>
      <c r="J285" s="28">
        <v>41108</v>
      </c>
      <c r="K285" s="25" t="s">
        <v>3223</v>
      </c>
      <c r="L285" s="17" t="s">
        <v>1565</v>
      </c>
      <c r="M285" s="62" t="s">
        <v>1566</v>
      </c>
      <c r="N285" s="62" t="s">
        <v>86</v>
      </c>
      <c r="O285" s="62"/>
      <c r="P285" s="62" t="str">
        <f>VLOOKUP(N285,[1]Sheet2!$C:$E,3,0)</f>
        <v>0107</v>
      </c>
      <c r="Q285" s="43">
        <v>17</v>
      </c>
      <c r="R285" s="62"/>
      <c r="S285" s="17" t="s">
        <v>1568</v>
      </c>
      <c r="T285" s="64">
        <v>5.35</v>
      </c>
      <c r="U285" s="17" t="s">
        <v>1569</v>
      </c>
      <c r="V285" s="64">
        <v>5.4</v>
      </c>
      <c r="W285" s="64">
        <f t="shared" si="12"/>
        <v>10.75</v>
      </c>
      <c r="X285" s="17" t="s">
        <v>20</v>
      </c>
      <c r="Y285" s="64">
        <v>5.98</v>
      </c>
      <c r="Z285" s="65" t="s">
        <v>32</v>
      </c>
      <c r="AA285" s="66" t="s">
        <v>32</v>
      </c>
      <c r="AB285" s="67">
        <f t="shared" si="13"/>
        <v>16.73</v>
      </c>
      <c r="AC285" s="17"/>
      <c r="AD285" s="17"/>
      <c r="AE285" s="13">
        <v>7.75</v>
      </c>
      <c r="AF285" s="16" t="s">
        <v>1570</v>
      </c>
      <c r="AG285" s="16" t="s">
        <v>1571</v>
      </c>
      <c r="AH285" s="28">
        <v>43180</v>
      </c>
      <c r="AI285" s="16">
        <v>745</v>
      </c>
      <c r="AJ285" s="24" t="s">
        <v>3224</v>
      </c>
      <c r="AK285" s="17" t="s">
        <v>3225</v>
      </c>
      <c r="AL285" s="17" t="s">
        <v>3226</v>
      </c>
      <c r="AM285" s="22" t="s">
        <v>3227</v>
      </c>
      <c r="AN285" s="70">
        <v>40590</v>
      </c>
      <c r="AO285" s="17" t="s">
        <v>38</v>
      </c>
      <c r="AP285" s="16"/>
      <c r="AQ285" s="16">
        <v>403</v>
      </c>
    </row>
    <row r="286" spans="1:43" ht="17.25" customHeight="1" x14ac:dyDescent="0.3">
      <c r="A286" s="59" t="s">
        <v>624</v>
      </c>
      <c r="B286" s="16">
        <f t="shared" si="14"/>
        <v>51</v>
      </c>
      <c r="C286" s="61" t="s">
        <v>4648</v>
      </c>
      <c r="D286" s="17" t="s">
        <v>3228</v>
      </c>
      <c r="E286" s="17" t="s">
        <v>1789</v>
      </c>
      <c r="F286" s="16" t="s">
        <v>42</v>
      </c>
      <c r="G286" s="16"/>
      <c r="H286" s="28">
        <v>34360</v>
      </c>
      <c r="I286" s="17" t="s">
        <v>3229</v>
      </c>
      <c r="J286" s="28"/>
      <c r="K286" s="25" t="s">
        <v>3230</v>
      </c>
      <c r="L286" s="17" t="s">
        <v>1565</v>
      </c>
      <c r="M286" s="62" t="s">
        <v>1566</v>
      </c>
      <c r="N286" s="62" t="s">
        <v>86</v>
      </c>
      <c r="O286" s="62"/>
      <c r="P286" s="62" t="str">
        <f>VLOOKUP(N286,[1]Sheet2!$C:$E,3,0)</f>
        <v>0107</v>
      </c>
      <c r="Q286" s="43">
        <v>17</v>
      </c>
      <c r="R286" s="62"/>
      <c r="S286" s="17" t="s">
        <v>1568</v>
      </c>
      <c r="T286" s="64">
        <v>5.25</v>
      </c>
      <c r="U286" s="17" t="s">
        <v>1569</v>
      </c>
      <c r="V286" s="64">
        <v>6.33</v>
      </c>
      <c r="W286" s="64">
        <f t="shared" si="12"/>
        <v>11.58</v>
      </c>
      <c r="X286" s="17" t="s">
        <v>20</v>
      </c>
      <c r="Y286" s="64">
        <v>6.17</v>
      </c>
      <c r="Z286" s="62" t="s">
        <v>29</v>
      </c>
      <c r="AA286" s="64">
        <v>86.300000000000011</v>
      </c>
      <c r="AB286" s="67">
        <f t="shared" si="13"/>
        <v>17.75</v>
      </c>
      <c r="AC286" s="17"/>
      <c r="AD286" s="17"/>
      <c r="AE286" s="13">
        <v>7.53</v>
      </c>
      <c r="AF286" s="16" t="s">
        <v>29</v>
      </c>
      <c r="AG286" s="16"/>
      <c r="AH286" s="28"/>
      <c r="AI286" s="74"/>
      <c r="AJ286" s="24" t="s">
        <v>3231</v>
      </c>
      <c r="AK286" s="76" t="s">
        <v>3232</v>
      </c>
      <c r="AL286" s="17" t="s">
        <v>3233</v>
      </c>
      <c r="AM286" s="22" t="s">
        <v>3234</v>
      </c>
      <c r="AN286" s="70">
        <v>40012</v>
      </c>
      <c r="AO286" s="17" t="s">
        <v>144</v>
      </c>
      <c r="AP286" s="16"/>
      <c r="AQ286" s="16">
        <v>429</v>
      </c>
    </row>
    <row r="287" spans="1:43" ht="17.25" customHeight="1" x14ac:dyDescent="0.3">
      <c r="A287" s="59" t="s">
        <v>625</v>
      </c>
      <c r="B287" s="16">
        <f t="shared" si="14"/>
        <v>52</v>
      </c>
      <c r="C287" s="61" t="s">
        <v>4649</v>
      </c>
      <c r="D287" s="17" t="s">
        <v>3235</v>
      </c>
      <c r="E287" s="17" t="s">
        <v>3236</v>
      </c>
      <c r="F287" s="16"/>
      <c r="G287" s="16"/>
      <c r="H287" s="28">
        <v>34382</v>
      </c>
      <c r="I287" s="17" t="s">
        <v>80</v>
      </c>
      <c r="J287" s="28"/>
      <c r="K287" s="25" t="s">
        <v>3237</v>
      </c>
      <c r="L287" s="17" t="s">
        <v>1565</v>
      </c>
      <c r="M287" s="62" t="s">
        <v>1566</v>
      </c>
      <c r="N287" s="62" t="s">
        <v>86</v>
      </c>
      <c r="O287" s="62"/>
      <c r="P287" s="62" t="str">
        <f>VLOOKUP(N287,[1]Sheet2!$C:$E,3,0)</f>
        <v>0107</v>
      </c>
      <c r="Q287" s="43">
        <v>17</v>
      </c>
      <c r="R287" s="62"/>
      <c r="S287" s="17" t="s">
        <v>1568</v>
      </c>
      <c r="T287" s="64">
        <v>5.6</v>
      </c>
      <c r="U287" s="17" t="s">
        <v>1569</v>
      </c>
      <c r="V287" s="64">
        <v>6.04</v>
      </c>
      <c r="W287" s="64">
        <f t="shared" si="12"/>
        <v>11.64</v>
      </c>
      <c r="X287" s="17" t="s">
        <v>20</v>
      </c>
      <c r="Y287" s="64">
        <v>6.81</v>
      </c>
      <c r="Z287" s="62" t="s">
        <v>29</v>
      </c>
      <c r="AA287" s="64">
        <v>78.8</v>
      </c>
      <c r="AB287" s="67">
        <f t="shared" si="13"/>
        <v>18.45</v>
      </c>
      <c r="AC287" s="17"/>
      <c r="AD287" s="17"/>
      <c r="AE287" s="13">
        <v>7.62</v>
      </c>
      <c r="AF287" s="16" t="s">
        <v>29</v>
      </c>
      <c r="AG287" s="16"/>
      <c r="AH287" s="28"/>
      <c r="AI287" s="74"/>
      <c r="AJ287" s="19" t="s">
        <v>3238</v>
      </c>
      <c r="AK287" s="17" t="s">
        <v>3239</v>
      </c>
      <c r="AL287" s="17" t="s">
        <v>3240</v>
      </c>
      <c r="AM287" s="22" t="s">
        <v>3241</v>
      </c>
      <c r="AN287" s="70">
        <v>41119</v>
      </c>
      <c r="AO287" s="17" t="s">
        <v>80</v>
      </c>
      <c r="AP287" s="16"/>
      <c r="AQ287" s="16">
        <v>249</v>
      </c>
    </row>
    <row r="288" spans="1:43" ht="17.25" customHeight="1" x14ac:dyDescent="0.3">
      <c r="A288" s="59" t="s">
        <v>634</v>
      </c>
      <c r="B288" s="16">
        <f t="shared" si="14"/>
        <v>53</v>
      </c>
      <c r="C288" s="61" t="s">
        <v>4650</v>
      </c>
      <c r="D288" s="17" t="s">
        <v>3242</v>
      </c>
      <c r="E288" s="17" t="s">
        <v>3243</v>
      </c>
      <c r="F288" s="16" t="s">
        <v>42</v>
      </c>
      <c r="G288" s="16"/>
      <c r="H288" s="28">
        <v>34623</v>
      </c>
      <c r="I288" s="17" t="s">
        <v>35</v>
      </c>
      <c r="J288" s="28"/>
      <c r="K288" s="25" t="s">
        <v>3244</v>
      </c>
      <c r="L288" s="17" t="s">
        <v>2255</v>
      </c>
      <c r="M288" s="62" t="s">
        <v>1566</v>
      </c>
      <c r="N288" s="62" t="s">
        <v>86</v>
      </c>
      <c r="O288" s="62"/>
      <c r="P288" s="62" t="str">
        <f>VLOOKUP(N288,[1]Sheet2!$C:$E,3,0)</f>
        <v>0107</v>
      </c>
      <c r="Q288" s="43">
        <v>17</v>
      </c>
      <c r="R288" s="62"/>
      <c r="S288" s="17" t="s">
        <v>1568</v>
      </c>
      <c r="T288" s="64">
        <v>5.6</v>
      </c>
      <c r="U288" s="17" t="s">
        <v>1569</v>
      </c>
      <c r="V288" s="64">
        <v>6</v>
      </c>
      <c r="W288" s="64">
        <f t="shared" si="12"/>
        <v>11.6</v>
      </c>
      <c r="X288" s="17" t="s">
        <v>20</v>
      </c>
      <c r="Y288" s="64">
        <v>5.83</v>
      </c>
      <c r="Z288" s="65" t="s">
        <v>32</v>
      </c>
      <c r="AA288" s="66" t="s">
        <v>32</v>
      </c>
      <c r="AB288" s="67">
        <f t="shared" si="13"/>
        <v>17.43</v>
      </c>
      <c r="AC288" s="17"/>
      <c r="AD288" s="17"/>
      <c r="AE288" s="13">
        <v>7.19</v>
      </c>
      <c r="AF288" s="16" t="s">
        <v>1570</v>
      </c>
      <c r="AG288" s="16" t="s">
        <v>3245</v>
      </c>
      <c r="AH288" s="28">
        <v>43056</v>
      </c>
      <c r="AI288" s="16">
        <v>144</v>
      </c>
      <c r="AJ288" s="24" t="s">
        <v>3246</v>
      </c>
      <c r="AK288" s="17" t="s">
        <v>3247</v>
      </c>
      <c r="AL288" s="17"/>
      <c r="AM288" s="22" t="s">
        <v>3248</v>
      </c>
      <c r="AN288" s="70">
        <v>40930</v>
      </c>
      <c r="AO288" s="17" t="s">
        <v>3249</v>
      </c>
      <c r="AP288" s="16" t="s">
        <v>3250</v>
      </c>
      <c r="AQ288" s="16">
        <v>364</v>
      </c>
    </row>
    <row r="289" spans="1:43" ht="17.25" customHeight="1" x14ac:dyDescent="0.3">
      <c r="A289" s="59" t="s">
        <v>642</v>
      </c>
      <c r="B289" s="16">
        <f t="shared" si="14"/>
        <v>54</v>
      </c>
      <c r="C289" s="61" t="s">
        <v>4651</v>
      </c>
      <c r="D289" s="17" t="s">
        <v>202</v>
      </c>
      <c r="E289" s="17" t="s">
        <v>1794</v>
      </c>
      <c r="F289" s="16"/>
      <c r="G289" s="16" t="s">
        <v>25</v>
      </c>
      <c r="H289" s="28">
        <v>34673</v>
      </c>
      <c r="I289" s="17" t="s">
        <v>31</v>
      </c>
      <c r="J289" s="28"/>
      <c r="K289" s="25" t="s">
        <v>3251</v>
      </c>
      <c r="L289" s="17" t="s">
        <v>1565</v>
      </c>
      <c r="M289" s="62" t="s">
        <v>1566</v>
      </c>
      <c r="N289" s="62" t="s">
        <v>86</v>
      </c>
      <c r="O289" s="62"/>
      <c r="P289" s="62" t="str">
        <f>VLOOKUP(N289,[1]Sheet2!$C:$E,3,0)</f>
        <v>0107</v>
      </c>
      <c r="Q289" s="43">
        <v>17</v>
      </c>
      <c r="R289" s="62"/>
      <c r="S289" s="17" t="s">
        <v>1568</v>
      </c>
      <c r="T289" s="64">
        <v>5.38</v>
      </c>
      <c r="U289" s="17" t="s">
        <v>1569</v>
      </c>
      <c r="V289" s="64">
        <v>6.06</v>
      </c>
      <c r="W289" s="64">
        <f t="shared" si="12"/>
        <v>11.44</v>
      </c>
      <c r="X289" s="17" t="s">
        <v>20</v>
      </c>
      <c r="Y289" s="64">
        <v>5.81</v>
      </c>
      <c r="Z289" s="65" t="s">
        <v>32</v>
      </c>
      <c r="AA289" s="66" t="s">
        <v>32</v>
      </c>
      <c r="AB289" s="67">
        <f t="shared" si="13"/>
        <v>17.25</v>
      </c>
      <c r="AC289" s="17"/>
      <c r="AD289" s="17"/>
      <c r="AE289" s="13">
        <v>7.42</v>
      </c>
      <c r="AF289" s="16" t="s">
        <v>1570</v>
      </c>
      <c r="AG289" s="16" t="s">
        <v>1698</v>
      </c>
      <c r="AH289" s="28">
        <v>42969</v>
      </c>
      <c r="AI289" s="16">
        <v>5.5</v>
      </c>
      <c r="AJ289" s="24" t="s">
        <v>3252</v>
      </c>
      <c r="AK289" s="17" t="s">
        <v>3253</v>
      </c>
      <c r="AL289" s="17" t="s">
        <v>3254</v>
      </c>
      <c r="AM289" s="22" t="s">
        <v>3255</v>
      </c>
      <c r="AN289" s="70">
        <v>42950</v>
      </c>
      <c r="AO289" s="17" t="s">
        <v>43</v>
      </c>
      <c r="AP289" s="16"/>
      <c r="AQ289" s="16">
        <v>383</v>
      </c>
    </row>
    <row r="290" spans="1:43" ht="17.25" customHeight="1" x14ac:dyDescent="0.3">
      <c r="A290" s="59" t="s">
        <v>651</v>
      </c>
      <c r="B290" s="16">
        <f t="shared" si="14"/>
        <v>55</v>
      </c>
      <c r="C290" s="61" t="s">
        <v>4652</v>
      </c>
      <c r="D290" s="17" t="s">
        <v>3256</v>
      </c>
      <c r="E290" s="17" t="s">
        <v>1794</v>
      </c>
      <c r="F290" s="16"/>
      <c r="G290" s="16"/>
      <c r="H290" s="28">
        <v>34401</v>
      </c>
      <c r="I290" s="17" t="s">
        <v>31</v>
      </c>
      <c r="J290" s="28"/>
      <c r="K290" s="25" t="s">
        <v>3257</v>
      </c>
      <c r="L290" s="17" t="s">
        <v>1565</v>
      </c>
      <c r="M290" s="62" t="s">
        <v>1566</v>
      </c>
      <c r="N290" s="62" t="s">
        <v>86</v>
      </c>
      <c r="O290" s="62"/>
      <c r="P290" s="62" t="str">
        <f>VLOOKUP(N290,[1]Sheet2!$C:$E,3,0)</f>
        <v>0107</v>
      </c>
      <c r="Q290" s="43">
        <v>17</v>
      </c>
      <c r="R290" s="62"/>
      <c r="S290" s="17" t="s">
        <v>1568</v>
      </c>
      <c r="T290" s="64">
        <v>5.63</v>
      </c>
      <c r="U290" s="17" t="s">
        <v>1569</v>
      </c>
      <c r="V290" s="64">
        <v>5.69</v>
      </c>
      <c r="W290" s="64">
        <f t="shared" si="12"/>
        <v>11.32</v>
      </c>
      <c r="X290" s="17" t="s">
        <v>20</v>
      </c>
      <c r="Y290" s="64">
        <v>5.48</v>
      </c>
      <c r="Z290" s="62" t="s">
        <v>29</v>
      </c>
      <c r="AA290" s="64">
        <v>82.5</v>
      </c>
      <c r="AB290" s="67">
        <f t="shared" si="13"/>
        <v>16.8</v>
      </c>
      <c r="AC290" s="17"/>
      <c r="AD290" s="17"/>
      <c r="AE290" s="13">
        <v>7.13</v>
      </c>
      <c r="AF290" s="16" t="s">
        <v>29</v>
      </c>
      <c r="AG290" s="16"/>
      <c r="AH290" s="28"/>
      <c r="AI290" s="74"/>
      <c r="AJ290" s="19" t="s">
        <v>3258</v>
      </c>
      <c r="AK290" s="17" t="s">
        <v>3259</v>
      </c>
      <c r="AL290" s="17" t="s">
        <v>3260</v>
      </c>
      <c r="AM290" s="22" t="s">
        <v>3261</v>
      </c>
      <c r="AN290" s="70">
        <v>40703</v>
      </c>
      <c r="AO290" s="17" t="s">
        <v>31</v>
      </c>
      <c r="AP290" s="16"/>
      <c r="AQ290" s="16">
        <v>423</v>
      </c>
    </row>
    <row r="291" spans="1:43" ht="17.25" customHeight="1" x14ac:dyDescent="0.3">
      <c r="A291" s="59" t="s">
        <v>660</v>
      </c>
      <c r="B291" s="16">
        <f t="shared" si="14"/>
        <v>56</v>
      </c>
      <c r="C291" s="61" t="s">
        <v>4653</v>
      </c>
      <c r="D291" s="17" t="s">
        <v>3262</v>
      </c>
      <c r="E291" s="17" t="s">
        <v>1801</v>
      </c>
      <c r="F291" s="16"/>
      <c r="G291" s="16"/>
      <c r="H291" s="28">
        <v>34398</v>
      </c>
      <c r="I291" s="17" t="s">
        <v>38</v>
      </c>
      <c r="J291" s="28"/>
      <c r="K291" s="25" t="s">
        <v>3263</v>
      </c>
      <c r="L291" s="17" t="s">
        <v>1565</v>
      </c>
      <c r="M291" s="62" t="s">
        <v>1566</v>
      </c>
      <c r="N291" s="62" t="s">
        <v>86</v>
      </c>
      <c r="O291" s="62"/>
      <c r="P291" s="62" t="str">
        <f>VLOOKUP(N291,[1]Sheet2!$C:$E,3,0)</f>
        <v>0107</v>
      </c>
      <c r="Q291" s="43">
        <v>17</v>
      </c>
      <c r="R291" s="62"/>
      <c r="S291" s="17" t="s">
        <v>1568</v>
      </c>
      <c r="T291" s="64">
        <v>5.08</v>
      </c>
      <c r="U291" s="17" t="s">
        <v>1569</v>
      </c>
      <c r="V291" s="64">
        <v>6.44</v>
      </c>
      <c r="W291" s="64">
        <f t="shared" si="12"/>
        <v>11.52</v>
      </c>
      <c r="X291" s="17" t="s">
        <v>20</v>
      </c>
      <c r="Y291" s="64">
        <v>6.15</v>
      </c>
      <c r="Z291" s="65" t="s">
        <v>32</v>
      </c>
      <c r="AA291" s="66" t="s">
        <v>32</v>
      </c>
      <c r="AB291" s="67">
        <f t="shared" si="13"/>
        <v>17.670000000000002</v>
      </c>
      <c r="AC291" s="17"/>
      <c r="AD291" s="17"/>
      <c r="AE291" s="13">
        <v>7.42</v>
      </c>
      <c r="AF291" s="16" t="s">
        <v>1570</v>
      </c>
      <c r="AG291" s="16" t="s">
        <v>1571</v>
      </c>
      <c r="AH291" s="28">
        <v>43270</v>
      </c>
      <c r="AI291" s="16">
        <v>590</v>
      </c>
      <c r="AJ291" s="19" t="s">
        <v>3264</v>
      </c>
      <c r="AK291" s="17" t="s">
        <v>3265</v>
      </c>
      <c r="AL291" s="17" t="s">
        <v>3266</v>
      </c>
      <c r="AM291" s="22" t="s">
        <v>3267</v>
      </c>
      <c r="AN291" s="70">
        <v>40004</v>
      </c>
      <c r="AO291" s="17" t="s">
        <v>38</v>
      </c>
      <c r="AP291" s="16"/>
      <c r="AQ291" s="16">
        <v>337</v>
      </c>
    </row>
    <row r="292" spans="1:43" ht="17.25" customHeight="1" x14ac:dyDescent="0.3">
      <c r="A292" s="59" t="s">
        <v>667</v>
      </c>
      <c r="B292" s="16">
        <f t="shared" si="14"/>
        <v>57</v>
      </c>
      <c r="C292" s="61" t="s">
        <v>4654</v>
      </c>
      <c r="D292" s="17" t="s">
        <v>3268</v>
      </c>
      <c r="E292" s="17" t="s">
        <v>550</v>
      </c>
      <c r="F292" s="16"/>
      <c r="G292" s="16"/>
      <c r="H292" s="28">
        <v>34689</v>
      </c>
      <c r="I292" s="17" t="s">
        <v>481</v>
      </c>
      <c r="J292" s="28"/>
      <c r="K292" s="25" t="s">
        <v>3269</v>
      </c>
      <c r="L292" s="17" t="s">
        <v>1565</v>
      </c>
      <c r="M292" s="62" t="s">
        <v>1566</v>
      </c>
      <c r="N292" s="62" t="s">
        <v>86</v>
      </c>
      <c r="O292" s="62"/>
      <c r="P292" s="62" t="str">
        <f>VLOOKUP(N292,[1]Sheet2!$C:$E,3,0)</f>
        <v>0107</v>
      </c>
      <c r="Q292" s="43">
        <v>17</v>
      </c>
      <c r="R292" s="62"/>
      <c r="S292" s="17" t="s">
        <v>1568</v>
      </c>
      <c r="T292" s="64">
        <v>5.56</v>
      </c>
      <c r="U292" s="17" t="s">
        <v>1569</v>
      </c>
      <c r="V292" s="64">
        <v>5.6</v>
      </c>
      <c r="W292" s="64">
        <f t="shared" si="12"/>
        <v>11.16</v>
      </c>
      <c r="X292" s="17" t="s">
        <v>20</v>
      </c>
      <c r="Y292" s="64">
        <v>5.71</v>
      </c>
      <c r="Z292" s="62" t="s">
        <v>29</v>
      </c>
      <c r="AA292" s="64">
        <v>72.5</v>
      </c>
      <c r="AB292" s="67">
        <f t="shared" si="13"/>
        <v>16.87</v>
      </c>
      <c r="AC292" s="17"/>
      <c r="AD292" s="17"/>
      <c r="AE292" s="13">
        <v>7.32</v>
      </c>
      <c r="AF292" s="16" t="s">
        <v>29</v>
      </c>
      <c r="AG292" s="16"/>
      <c r="AH292" s="28"/>
      <c r="AI292" s="74"/>
      <c r="AJ292" s="24" t="s">
        <v>3270</v>
      </c>
      <c r="AK292" s="76" t="s">
        <v>3271</v>
      </c>
      <c r="AL292" s="17" t="s">
        <v>3272</v>
      </c>
      <c r="AM292" s="22" t="s">
        <v>3273</v>
      </c>
      <c r="AN292" s="70">
        <v>42942</v>
      </c>
      <c r="AO292" s="17" t="s">
        <v>80</v>
      </c>
      <c r="AP292" s="16"/>
      <c r="AQ292" s="16">
        <v>417</v>
      </c>
    </row>
    <row r="293" spans="1:43" ht="17.25" customHeight="1" x14ac:dyDescent="0.3">
      <c r="A293" s="59" t="s">
        <v>673</v>
      </c>
      <c r="B293" s="16">
        <f t="shared" si="14"/>
        <v>58</v>
      </c>
      <c r="C293" s="61" t="s">
        <v>4655</v>
      </c>
      <c r="D293" s="17" t="s">
        <v>3274</v>
      </c>
      <c r="E293" s="17" t="s">
        <v>1808</v>
      </c>
      <c r="F293" s="16"/>
      <c r="G293" s="16"/>
      <c r="H293" s="28">
        <v>34679</v>
      </c>
      <c r="I293" s="17" t="s">
        <v>35</v>
      </c>
      <c r="J293" s="28"/>
      <c r="K293" s="25" t="s">
        <v>3275</v>
      </c>
      <c r="L293" s="17" t="s">
        <v>2167</v>
      </c>
      <c r="M293" s="62" t="s">
        <v>1566</v>
      </c>
      <c r="N293" s="62" t="s">
        <v>86</v>
      </c>
      <c r="O293" s="62"/>
      <c r="P293" s="62" t="str">
        <f>VLOOKUP(N293,[1]Sheet2!$C:$E,3,0)</f>
        <v>0107</v>
      </c>
      <c r="Q293" s="43">
        <v>17</v>
      </c>
      <c r="R293" s="62"/>
      <c r="S293" s="17" t="s">
        <v>1568</v>
      </c>
      <c r="T293" s="64">
        <v>6</v>
      </c>
      <c r="U293" s="17" t="s">
        <v>1569</v>
      </c>
      <c r="V293" s="64">
        <v>6.67</v>
      </c>
      <c r="W293" s="64">
        <f t="shared" si="12"/>
        <v>12.67</v>
      </c>
      <c r="X293" s="17" t="s">
        <v>20</v>
      </c>
      <c r="Y293" s="64">
        <v>6.48</v>
      </c>
      <c r="Z293" s="62" t="s">
        <v>29</v>
      </c>
      <c r="AA293" s="64">
        <v>68.8</v>
      </c>
      <c r="AB293" s="67">
        <f t="shared" si="13"/>
        <v>19.149999999999999</v>
      </c>
      <c r="AC293" s="17"/>
      <c r="AD293" s="17"/>
      <c r="AE293" s="13">
        <v>6.69</v>
      </c>
      <c r="AF293" s="16" t="s">
        <v>29</v>
      </c>
      <c r="AG293" s="16"/>
      <c r="AH293" s="28"/>
      <c r="AI293" s="74"/>
      <c r="AJ293" s="24" t="s">
        <v>3276</v>
      </c>
      <c r="AK293" s="17" t="s">
        <v>3277</v>
      </c>
      <c r="AL293" s="17"/>
      <c r="AM293" s="22"/>
      <c r="AN293" s="70"/>
      <c r="AO293" s="17"/>
      <c r="AP293" s="16"/>
      <c r="AQ293" s="16">
        <v>379</v>
      </c>
    </row>
    <row r="294" spans="1:43" ht="17.25" customHeight="1" x14ac:dyDescent="0.3">
      <c r="A294" s="59" t="s">
        <v>683</v>
      </c>
      <c r="B294" s="16">
        <f t="shared" si="14"/>
        <v>59</v>
      </c>
      <c r="C294" s="61" t="s">
        <v>4656</v>
      </c>
      <c r="D294" s="17" t="s">
        <v>797</v>
      </c>
      <c r="E294" s="17" t="s">
        <v>808</v>
      </c>
      <c r="F294" s="16" t="s">
        <v>42</v>
      </c>
      <c r="G294" s="16"/>
      <c r="H294" s="28">
        <v>34493</v>
      </c>
      <c r="I294" s="17" t="s">
        <v>43</v>
      </c>
      <c r="J294" s="28"/>
      <c r="K294" s="25" t="s">
        <v>3278</v>
      </c>
      <c r="L294" s="17" t="s">
        <v>1565</v>
      </c>
      <c r="M294" s="62" t="s">
        <v>1566</v>
      </c>
      <c r="N294" s="62" t="s">
        <v>86</v>
      </c>
      <c r="O294" s="62"/>
      <c r="P294" s="62" t="str">
        <f>VLOOKUP(N294,[1]Sheet2!$C:$E,3,0)</f>
        <v>0107</v>
      </c>
      <c r="Q294" s="43">
        <v>17</v>
      </c>
      <c r="R294" s="62"/>
      <c r="S294" s="17" t="s">
        <v>1568</v>
      </c>
      <c r="T294" s="64">
        <v>5.13</v>
      </c>
      <c r="U294" s="17" t="s">
        <v>1569</v>
      </c>
      <c r="V294" s="64">
        <v>6.23</v>
      </c>
      <c r="W294" s="64">
        <f t="shared" si="12"/>
        <v>11.36</v>
      </c>
      <c r="X294" s="17" t="s">
        <v>20</v>
      </c>
      <c r="Y294" s="64">
        <v>6.31</v>
      </c>
      <c r="Z294" s="65" t="s">
        <v>32</v>
      </c>
      <c r="AA294" s="66" t="s">
        <v>32</v>
      </c>
      <c r="AB294" s="67">
        <f t="shared" si="13"/>
        <v>17.669999999999998</v>
      </c>
      <c r="AC294" s="17"/>
      <c r="AD294" s="17"/>
      <c r="AE294" s="13">
        <v>7.6</v>
      </c>
      <c r="AF294" s="16" t="s">
        <v>1570</v>
      </c>
      <c r="AG294" s="16" t="s">
        <v>1571</v>
      </c>
      <c r="AH294" s="28">
        <v>43208</v>
      </c>
      <c r="AI294" s="16">
        <v>570</v>
      </c>
      <c r="AJ294" s="24" t="s">
        <v>3279</v>
      </c>
      <c r="AK294" s="17" t="s">
        <v>3280</v>
      </c>
      <c r="AL294" s="17"/>
      <c r="AM294" s="22"/>
      <c r="AN294" s="70"/>
      <c r="AO294" s="17"/>
      <c r="AP294" s="16"/>
      <c r="AQ294" s="16">
        <v>175</v>
      </c>
    </row>
    <row r="295" spans="1:43" ht="17.25" customHeight="1" x14ac:dyDescent="0.3">
      <c r="A295" s="59" t="s">
        <v>690</v>
      </c>
      <c r="B295" s="16">
        <f t="shared" si="14"/>
        <v>60</v>
      </c>
      <c r="C295" s="61" t="s">
        <v>4657</v>
      </c>
      <c r="D295" s="17" t="s">
        <v>3281</v>
      </c>
      <c r="E295" s="17" t="s">
        <v>808</v>
      </c>
      <c r="F295" s="16" t="s">
        <v>42</v>
      </c>
      <c r="G295" s="16"/>
      <c r="H295" s="28">
        <v>34498</v>
      </c>
      <c r="I295" s="17" t="s">
        <v>43</v>
      </c>
      <c r="J295" s="28">
        <v>43159</v>
      </c>
      <c r="K295" s="25" t="s">
        <v>3282</v>
      </c>
      <c r="L295" s="17" t="s">
        <v>1565</v>
      </c>
      <c r="M295" s="62" t="s">
        <v>1566</v>
      </c>
      <c r="N295" s="62" t="s">
        <v>86</v>
      </c>
      <c r="O295" s="62"/>
      <c r="P295" s="62" t="str">
        <f>VLOOKUP(N295,[1]Sheet2!$C:$E,3,0)</f>
        <v>0107</v>
      </c>
      <c r="Q295" s="43">
        <v>17</v>
      </c>
      <c r="R295" s="62"/>
      <c r="S295" s="17" t="s">
        <v>1568</v>
      </c>
      <c r="T295" s="64">
        <v>5.92</v>
      </c>
      <c r="U295" s="17" t="s">
        <v>1569</v>
      </c>
      <c r="V295" s="64">
        <v>6.44</v>
      </c>
      <c r="W295" s="64">
        <f t="shared" si="12"/>
        <v>12.36</v>
      </c>
      <c r="X295" s="17" t="s">
        <v>20</v>
      </c>
      <c r="Y295" s="64">
        <v>6.19</v>
      </c>
      <c r="Z295" s="62" t="s">
        <v>29</v>
      </c>
      <c r="AA295" s="64">
        <v>78.8</v>
      </c>
      <c r="AB295" s="67">
        <f t="shared" si="13"/>
        <v>18.55</v>
      </c>
      <c r="AC295" s="17"/>
      <c r="AD295" s="17"/>
      <c r="AE295" s="13">
        <v>8.23</v>
      </c>
      <c r="AF295" s="16" t="s">
        <v>29</v>
      </c>
      <c r="AG295" s="16"/>
      <c r="AH295" s="28"/>
      <c r="AI295" s="74"/>
      <c r="AJ295" s="24" t="s">
        <v>3283</v>
      </c>
      <c r="AK295" s="76" t="s">
        <v>3284</v>
      </c>
      <c r="AL295" s="17"/>
      <c r="AM295" s="22" t="s">
        <v>3285</v>
      </c>
      <c r="AN295" s="70">
        <v>43165</v>
      </c>
      <c r="AO295" s="17" t="s">
        <v>43</v>
      </c>
      <c r="AP295" s="16"/>
      <c r="AQ295" s="16">
        <v>238</v>
      </c>
    </row>
    <row r="296" spans="1:43" ht="17.25" customHeight="1" x14ac:dyDescent="0.3">
      <c r="A296" s="59" t="s">
        <v>699</v>
      </c>
      <c r="B296" s="16">
        <f t="shared" si="14"/>
        <v>61</v>
      </c>
      <c r="C296" s="61" t="s">
        <v>4658</v>
      </c>
      <c r="D296" s="17" t="s">
        <v>3286</v>
      </c>
      <c r="E296" s="17" t="s">
        <v>808</v>
      </c>
      <c r="F296" s="16" t="s">
        <v>42</v>
      </c>
      <c r="G296" s="16"/>
      <c r="H296" s="28">
        <v>34649</v>
      </c>
      <c r="I296" s="17" t="s">
        <v>51</v>
      </c>
      <c r="J296" s="28"/>
      <c r="K296" s="25" t="s">
        <v>3287</v>
      </c>
      <c r="L296" s="17" t="s">
        <v>1565</v>
      </c>
      <c r="M296" s="62" t="s">
        <v>1566</v>
      </c>
      <c r="N296" s="62" t="s">
        <v>86</v>
      </c>
      <c r="O296" s="62"/>
      <c r="P296" s="62" t="str">
        <f>VLOOKUP(N296,[1]Sheet2!$C:$E,3,0)</f>
        <v>0107</v>
      </c>
      <c r="Q296" s="43">
        <v>17</v>
      </c>
      <c r="R296" s="62"/>
      <c r="S296" s="17" t="s">
        <v>1568</v>
      </c>
      <c r="T296" s="64">
        <v>5.63</v>
      </c>
      <c r="U296" s="17" t="s">
        <v>1569</v>
      </c>
      <c r="V296" s="64">
        <v>5.88</v>
      </c>
      <c r="W296" s="64">
        <f t="shared" si="12"/>
        <v>11.51</v>
      </c>
      <c r="X296" s="17" t="s">
        <v>20</v>
      </c>
      <c r="Y296" s="64">
        <v>6.44</v>
      </c>
      <c r="Z296" s="62" t="s">
        <v>29</v>
      </c>
      <c r="AA296" s="64">
        <v>66.3</v>
      </c>
      <c r="AB296" s="67">
        <f t="shared" si="13"/>
        <v>17.95</v>
      </c>
      <c r="AC296" s="17"/>
      <c r="AD296" s="17"/>
      <c r="AE296" s="13">
        <v>7.3</v>
      </c>
      <c r="AF296" s="16" t="s">
        <v>29</v>
      </c>
      <c r="AG296" s="16"/>
      <c r="AH296" s="28"/>
      <c r="AI296" s="74"/>
      <c r="AJ296" s="19" t="s">
        <v>3288</v>
      </c>
      <c r="AK296" s="76" t="s">
        <v>3289</v>
      </c>
      <c r="AL296" s="17" t="s">
        <v>3290</v>
      </c>
      <c r="AM296" s="22" t="s">
        <v>3291</v>
      </c>
      <c r="AN296" s="70">
        <v>40005</v>
      </c>
      <c r="AO296" s="17" t="s">
        <v>51</v>
      </c>
      <c r="AP296" s="16"/>
      <c r="AQ296" s="16">
        <v>297</v>
      </c>
    </row>
    <row r="297" spans="1:43" ht="17.25" customHeight="1" x14ac:dyDescent="0.3">
      <c r="A297" s="59" t="s">
        <v>709</v>
      </c>
      <c r="B297" s="16">
        <f t="shared" si="14"/>
        <v>62</v>
      </c>
      <c r="C297" s="61" t="s">
        <v>4659</v>
      </c>
      <c r="D297" s="17" t="s">
        <v>3292</v>
      </c>
      <c r="E297" s="17" t="s">
        <v>3293</v>
      </c>
      <c r="F297" s="16"/>
      <c r="G297" s="16" t="s">
        <v>25</v>
      </c>
      <c r="H297" s="28">
        <v>34404</v>
      </c>
      <c r="I297" s="17" t="s">
        <v>35</v>
      </c>
      <c r="J297" s="28"/>
      <c r="K297" s="25" t="s">
        <v>3294</v>
      </c>
      <c r="L297" s="17" t="s">
        <v>1629</v>
      </c>
      <c r="M297" s="62" t="s">
        <v>1566</v>
      </c>
      <c r="N297" s="62" t="s">
        <v>86</v>
      </c>
      <c r="O297" s="62"/>
      <c r="P297" s="62" t="str">
        <f>VLOOKUP(N297,[1]Sheet2!$C:$E,3,0)</f>
        <v>0107</v>
      </c>
      <c r="Q297" s="43">
        <v>17</v>
      </c>
      <c r="R297" s="62"/>
      <c r="S297" s="17" t="s">
        <v>1568</v>
      </c>
      <c r="T297" s="64">
        <v>5.42</v>
      </c>
      <c r="U297" s="17" t="s">
        <v>1569</v>
      </c>
      <c r="V297" s="64">
        <v>5.9</v>
      </c>
      <c r="W297" s="64">
        <f t="shared" si="12"/>
        <v>11.32</v>
      </c>
      <c r="X297" s="17" t="s">
        <v>20</v>
      </c>
      <c r="Y297" s="64">
        <v>5.65</v>
      </c>
      <c r="Z297" s="62" t="s">
        <v>29</v>
      </c>
      <c r="AA297" s="64">
        <v>72.5</v>
      </c>
      <c r="AB297" s="67">
        <f t="shared" si="13"/>
        <v>16.97</v>
      </c>
      <c r="AC297" s="17"/>
      <c r="AD297" s="17"/>
      <c r="AE297" s="13">
        <v>7.11</v>
      </c>
      <c r="AF297" s="16" t="s">
        <v>29</v>
      </c>
      <c r="AG297" s="16"/>
      <c r="AH297" s="28"/>
      <c r="AI297" s="74"/>
      <c r="AJ297" s="24" t="s">
        <v>3295</v>
      </c>
      <c r="AK297" s="17" t="s">
        <v>3296</v>
      </c>
      <c r="AL297" s="17" t="s">
        <v>3297</v>
      </c>
      <c r="AM297" s="22" t="s">
        <v>3298</v>
      </c>
      <c r="AN297" s="70">
        <v>39737</v>
      </c>
      <c r="AO297" s="17" t="s">
        <v>35</v>
      </c>
      <c r="AP297" s="16"/>
      <c r="AQ297" s="16">
        <v>336</v>
      </c>
    </row>
    <row r="298" spans="1:43" ht="17.25" customHeight="1" x14ac:dyDescent="0.3">
      <c r="A298" s="59" t="s">
        <v>720</v>
      </c>
      <c r="B298" s="16">
        <f t="shared" si="14"/>
        <v>63</v>
      </c>
      <c r="C298" s="61" t="s">
        <v>4660</v>
      </c>
      <c r="D298" s="17" t="s">
        <v>3299</v>
      </c>
      <c r="E298" s="17" t="s">
        <v>1947</v>
      </c>
      <c r="F298" s="16" t="s">
        <v>42</v>
      </c>
      <c r="G298" s="16"/>
      <c r="H298" s="28">
        <v>34239</v>
      </c>
      <c r="I298" s="17" t="s">
        <v>43</v>
      </c>
      <c r="J298" s="28"/>
      <c r="K298" s="25" t="s">
        <v>3300</v>
      </c>
      <c r="L298" s="17" t="s">
        <v>2167</v>
      </c>
      <c r="M298" s="62" t="s">
        <v>1566</v>
      </c>
      <c r="N298" s="62" t="s">
        <v>86</v>
      </c>
      <c r="O298" s="62"/>
      <c r="P298" s="62" t="str">
        <f>VLOOKUP(N298,[1]Sheet2!$C:$E,3,0)</f>
        <v>0107</v>
      </c>
      <c r="Q298" s="43">
        <v>17</v>
      </c>
      <c r="R298" s="62"/>
      <c r="S298" s="17" t="s">
        <v>1568</v>
      </c>
      <c r="T298" s="64">
        <v>5.27</v>
      </c>
      <c r="U298" s="17" t="s">
        <v>1569</v>
      </c>
      <c r="V298" s="64">
        <v>5.98</v>
      </c>
      <c r="W298" s="64">
        <f t="shared" si="12"/>
        <v>11.25</v>
      </c>
      <c r="X298" s="17" t="s">
        <v>20</v>
      </c>
      <c r="Y298" s="64">
        <v>6.02</v>
      </c>
      <c r="Z298" s="62" t="s">
        <v>29</v>
      </c>
      <c r="AA298" s="64">
        <v>70</v>
      </c>
      <c r="AB298" s="67">
        <f t="shared" si="13"/>
        <v>17.27</v>
      </c>
      <c r="AC298" s="17"/>
      <c r="AD298" s="17"/>
      <c r="AE298" s="13">
        <v>7.36</v>
      </c>
      <c r="AF298" s="16" t="s">
        <v>29</v>
      </c>
      <c r="AG298" s="16"/>
      <c r="AH298" s="28"/>
      <c r="AI298" s="74"/>
      <c r="AJ298" s="24" t="s">
        <v>3301</v>
      </c>
      <c r="AK298" s="17" t="s">
        <v>3302</v>
      </c>
      <c r="AL298" s="17" t="s">
        <v>3303</v>
      </c>
      <c r="AM298" s="22" t="s">
        <v>3304</v>
      </c>
      <c r="AN298" s="70">
        <v>40422</v>
      </c>
      <c r="AO298" s="17" t="s">
        <v>43</v>
      </c>
      <c r="AP298" s="16"/>
      <c r="AQ298" s="16">
        <v>411</v>
      </c>
    </row>
    <row r="299" spans="1:43" ht="17.25" customHeight="1" x14ac:dyDescent="0.3">
      <c r="A299" s="59" t="s">
        <v>729</v>
      </c>
      <c r="B299" s="16">
        <f t="shared" si="14"/>
        <v>64</v>
      </c>
      <c r="C299" s="61" t="s">
        <v>4661</v>
      </c>
      <c r="D299" s="17" t="s">
        <v>3305</v>
      </c>
      <c r="E299" s="17" t="s">
        <v>3306</v>
      </c>
      <c r="F299" s="16" t="s">
        <v>42</v>
      </c>
      <c r="G299" s="16" t="s">
        <v>25</v>
      </c>
      <c r="H299" s="28">
        <v>34575</v>
      </c>
      <c r="I299" s="17" t="s">
        <v>43</v>
      </c>
      <c r="J299" s="28">
        <v>43099</v>
      </c>
      <c r="K299" s="25" t="s">
        <v>3307</v>
      </c>
      <c r="L299" s="17" t="s">
        <v>2167</v>
      </c>
      <c r="M299" s="62" t="s">
        <v>1566</v>
      </c>
      <c r="N299" s="62" t="s">
        <v>86</v>
      </c>
      <c r="O299" s="62"/>
      <c r="P299" s="62" t="str">
        <f>VLOOKUP(N299,[1]Sheet2!$C:$E,3,0)</f>
        <v>0107</v>
      </c>
      <c r="Q299" s="43">
        <v>17</v>
      </c>
      <c r="R299" s="62"/>
      <c r="S299" s="17" t="s">
        <v>1568</v>
      </c>
      <c r="T299" s="64">
        <v>5.46</v>
      </c>
      <c r="U299" s="17" t="s">
        <v>1569</v>
      </c>
      <c r="V299" s="64">
        <v>5.85</v>
      </c>
      <c r="W299" s="64">
        <f t="shared" si="12"/>
        <v>11.309999999999999</v>
      </c>
      <c r="X299" s="17" t="s">
        <v>20</v>
      </c>
      <c r="Y299" s="64">
        <v>6.19</v>
      </c>
      <c r="Z299" s="62" t="s">
        <v>29</v>
      </c>
      <c r="AA299" s="64">
        <v>73.8</v>
      </c>
      <c r="AB299" s="67">
        <f t="shared" si="13"/>
        <v>17.5</v>
      </c>
      <c r="AC299" s="17"/>
      <c r="AD299" s="17"/>
      <c r="AE299" s="13">
        <v>7.31</v>
      </c>
      <c r="AF299" s="16" t="s">
        <v>29</v>
      </c>
      <c r="AG299" s="16"/>
      <c r="AH299" s="28"/>
      <c r="AI299" s="74"/>
      <c r="AJ299" s="24" t="s">
        <v>3308</v>
      </c>
      <c r="AK299" s="17" t="s">
        <v>3309</v>
      </c>
      <c r="AL299" s="17" t="s">
        <v>3310</v>
      </c>
      <c r="AM299" s="22" t="s">
        <v>3311</v>
      </c>
      <c r="AN299" s="70">
        <v>40968</v>
      </c>
      <c r="AO299" s="17" t="s">
        <v>43</v>
      </c>
      <c r="AP299" s="16"/>
      <c r="AQ299" s="16">
        <v>359</v>
      </c>
    </row>
    <row r="300" spans="1:43" ht="17.25" customHeight="1" x14ac:dyDescent="0.3">
      <c r="A300" s="59" t="s">
        <v>737</v>
      </c>
      <c r="B300" s="16">
        <f t="shared" si="14"/>
        <v>65</v>
      </c>
      <c r="C300" s="61" t="s">
        <v>4662</v>
      </c>
      <c r="D300" s="17" t="s">
        <v>3312</v>
      </c>
      <c r="E300" s="17" t="s">
        <v>3313</v>
      </c>
      <c r="F300" s="16"/>
      <c r="G300" s="16"/>
      <c r="H300" s="28">
        <v>34232</v>
      </c>
      <c r="I300" s="17" t="s">
        <v>72</v>
      </c>
      <c r="J300" s="28"/>
      <c r="K300" s="25" t="s">
        <v>3314</v>
      </c>
      <c r="L300" s="17" t="s">
        <v>1763</v>
      </c>
      <c r="M300" s="62" t="s">
        <v>1566</v>
      </c>
      <c r="N300" s="62" t="s">
        <v>86</v>
      </c>
      <c r="O300" s="62"/>
      <c r="P300" s="62" t="str">
        <f>VLOOKUP(N300,[1]Sheet2!$C:$E,3,0)</f>
        <v>0107</v>
      </c>
      <c r="Q300" s="43">
        <v>17</v>
      </c>
      <c r="R300" s="62"/>
      <c r="S300" s="17" t="s">
        <v>1568</v>
      </c>
      <c r="T300" s="64">
        <v>5.48</v>
      </c>
      <c r="U300" s="17" t="s">
        <v>1569</v>
      </c>
      <c r="V300" s="64">
        <v>6.5</v>
      </c>
      <c r="W300" s="64">
        <f t="shared" si="12"/>
        <v>11.98</v>
      </c>
      <c r="X300" s="17" t="s">
        <v>20</v>
      </c>
      <c r="Y300" s="64">
        <v>6.56</v>
      </c>
      <c r="Z300" s="62" t="s">
        <v>29</v>
      </c>
      <c r="AA300" s="64">
        <v>65</v>
      </c>
      <c r="AB300" s="67">
        <f t="shared" si="13"/>
        <v>18.54</v>
      </c>
      <c r="AC300" s="17"/>
      <c r="AD300" s="17"/>
      <c r="AE300" s="13">
        <v>7.85</v>
      </c>
      <c r="AF300" s="16" t="s">
        <v>29</v>
      </c>
      <c r="AG300" s="16"/>
      <c r="AH300" s="28"/>
      <c r="AI300" s="74"/>
      <c r="AJ300" s="24" t="s">
        <v>3315</v>
      </c>
      <c r="AK300" s="76" t="s">
        <v>3316</v>
      </c>
      <c r="AL300" s="17" t="s">
        <v>3317</v>
      </c>
      <c r="AM300" s="22" t="s">
        <v>3318</v>
      </c>
      <c r="AN300" s="70">
        <v>40320</v>
      </c>
      <c r="AO300" s="17" t="s">
        <v>72</v>
      </c>
      <c r="AP300" s="16"/>
      <c r="AQ300" s="16">
        <v>240</v>
      </c>
    </row>
    <row r="301" spans="1:43" ht="17.25" customHeight="1" x14ac:dyDescent="0.3">
      <c r="A301" s="59" t="s">
        <v>746</v>
      </c>
      <c r="B301" s="16">
        <f t="shared" si="14"/>
        <v>66</v>
      </c>
      <c r="C301" s="61" t="s">
        <v>4663</v>
      </c>
      <c r="D301" s="17" t="s">
        <v>3319</v>
      </c>
      <c r="E301" s="17" t="s">
        <v>2431</v>
      </c>
      <c r="F301" s="16" t="s">
        <v>42</v>
      </c>
      <c r="G301" s="16" t="s">
        <v>25</v>
      </c>
      <c r="H301" s="28">
        <v>34690</v>
      </c>
      <c r="I301" s="17" t="s">
        <v>165</v>
      </c>
      <c r="J301" s="28"/>
      <c r="K301" s="25" t="s">
        <v>3320</v>
      </c>
      <c r="L301" s="17" t="s">
        <v>1565</v>
      </c>
      <c r="M301" s="62" t="s">
        <v>1566</v>
      </c>
      <c r="N301" s="62" t="s">
        <v>86</v>
      </c>
      <c r="O301" s="62"/>
      <c r="P301" s="62" t="str">
        <f>VLOOKUP(N301,[1]Sheet2!$C:$E,3,0)</f>
        <v>0107</v>
      </c>
      <c r="Q301" s="43">
        <v>17</v>
      </c>
      <c r="R301" s="62"/>
      <c r="S301" s="17" t="s">
        <v>1568</v>
      </c>
      <c r="T301" s="64">
        <v>6.02</v>
      </c>
      <c r="U301" s="17" t="s">
        <v>1569</v>
      </c>
      <c r="V301" s="64">
        <v>6.31</v>
      </c>
      <c r="W301" s="64">
        <f t="shared" si="12"/>
        <v>12.329999999999998</v>
      </c>
      <c r="X301" s="17" t="s">
        <v>20</v>
      </c>
      <c r="Y301" s="64">
        <v>5.63</v>
      </c>
      <c r="Z301" s="65" t="s">
        <v>32</v>
      </c>
      <c r="AA301" s="66" t="s">
        <v>32</v>
      </c>
      <c r="AB301" s="67">
        <f t="shared" si="13"/>
        <v>17.959999999999997</v>
      </c>
      <c r="AC301" s="17"/>
      <c r="AD301" s="17"/>
      <c r="AE301" s="13">
        <v>7.79</v>
      </c>
      <c r="AF301" s="16" t="s">
        <v>1570</v>
      </c>
      <c r="AG301" s="16" t="s">
        <v>1571</v>
      </c>
      <c r="AH301" s="28">
        <v>43208</v>
      </c>
      <c r="AI301" s="16">
        <v>720</v>
      </c>
      <c r="AJ301" s="24" t="s">
        <v>3321</v>
      </c>
      <c r="AK301" s="17" t="s">
        <v>3322</v>
      </c>
      <c r="AL301" s="17" t="s">
        <v>3323</v>
      </c>
      <c r="AM301" s="22" t="s">
        <v>3324</v>
      </c>
      <c r="AN301" s="70">
        <v>40838</v>
      </c>
      <c r="AO301" s="17" t="s">
        <v>165</v>
      </c>
      <c r="AP301" s="16"/>
      <c r="AQ301" s="16">
        <v>295</v>
      </c>
    </row>
    <row r="302" spans="1:43" ht="17.25" customHeight="1" x14ac:dyDescent="0.3">
      <c r="A302" s="59" t="s">
        <v>753</v>
      </c>
      <c r="B302" s="16">
        <f t="shared" si="14"/>
        <v>67</v>
      </c>
      <c r="C302" s="61" t="s">
        <v>4664</v>
      </c>
      <c r="D302" s="17" t="s">
        <v>3325</v>
      </c>
      <c r="E302" s="17" t="s">
        <v>3326</v>
      </c>
      <c r="F302" s="16"/>
      <c r="G302" s="16"/>
      <c r="H302" s="28">
        <v>34612</v>
      </c>
      <c r="I302" s="17" t="s">
        <v>62</v>
      </c>
      <c r="J302" s="28"/>
      <c r="K302" s="25" t="s">
        <v>3327</v>
      </c>
      <c r="L302" s="17" t="s">
        <v>1565</v>
      </c>
      <c r="M302" s="62" t="s">
        <v>1566</v>
      </c>
      <c r="N302" s="62" t="s">
        <v>86</v>
      </c>
      <c r="O302" s="62"/>
      <c r="P302" s="62" t="str">
        <f>VLOOKUP(N302,[1]Sheet2!$C:$E,3,0)</f>
        <v>0107</v>
      </c>
      <c r="Q302" s="43">
        <v>17</v>
      </c>
      <c r="R302" s="62"/>
      <c r="S302" s="17" t="s">
        <v>1568</v>
      </c>
      <c r="T302" s="64">
        <v>5.58</v>
      </c>
      <c r="U302" s="17" t="s">
        <v>1569</v>
      </c>
      <c r="V302" s="64">
        <v>6.85</v>
      </c>
      <c r="W302" s="64">
        <f t="shared" si="12"/>
        <v>12.43</v>
      </c>
      <c r="X302" s="17" t="s">
        <v>20</v>
      </c>
      <c r="Y302" s="64">
        <v>6.54</v>
      </c>
      <c r="Z302" s="65" t="s">
        <v>32</v>
      </c>
      <c r="AA302" s="66" t="s">
        <v>32</v>
      </c>
      <c r="AB302" s="67">
        <f t="shared" si="13"/>
        <v>18.97</v>
      </c>
      <c r="AC302" s="17"/>
      <c r="AD302" s="17"/>
      <c r="AE302" s="13">
        <v>7.36</v>
      </c>
      <c r="AF302" s="16" t="s">
        <v>1570</v>
      </c>
      <c r="AG302" s="16" t="s">
        <v>1571</v>
      </c>
      <c r="AH302" s="28">
        <v>43271</v>
      </c>
      <c r="AI302" s="16">
        <v>855</v>
      </c>
      <c r="AJ302" s="24" t="s">
        <v>3328</v>
      </c>
      <c r="AK302" s="17" t="s">
        <v>3329</v>
      </c>
      <c r="AL302" s="17" t="s">
        <v>3330</v>
      </c>
      <c r="AM302" s="22" t="s">
        <v>3331</v>
      </c>
      <c r="AN302" s="70">
        <v>40711</v>
      </c>
      <c r="AO302" s="17" t="s">
        <v>43</v>
      </c>
      <c r="AP302" s="16"/>
      <c r="AQ302" s="16">
        <v>193</v>
      </c>
    </row>
    <row r="303" spans="1:43" ht="17.25" customHeight="1" x14ac:dyDescent="0.3">
      <c r="A303" s="59" t="s">
        <v>760</v>
      </c>
      <c r="B303" s="16">
        <f t="shared" si="14"/>
        <v>68</v>
      </c>
      <c r="C303" s="61" t="s">
        <v>4665</v>
      </c>
      <c r="D303" s="17" t="s">
        <v>3332</v>
      </c>
      <c r="E303" s="17" t="s">
        <v>3333</v>
      </c>
      <c r="F303" s="16"/>
      <c r="G303" s="16"/>
      <c r="H303" s="28">
        <v>34450</v>
      </c>
      <c r="I303" s="17" t="s">
        <v>165</v>
      </c>
      <c r="J303" s="28"/>
      <c r="K303" s="25" t="s">
        <v>3334</v>
      </c>
      <c r="L303" s="17" t="s">
        <v>1565</v>
      </c>
      <c r="M303" s="62" t="s">
        <v>1566</v>
      </c>
      <c r="N303" s="62" t="s">
        <v>86</v>
      </c>
      <c r="O303" s="62"/>
      <c r="P303" s="62" t="str">
        <f>VLOOKUP(N303,[1]Sheet2!$C:$E,3,0)</f>
        <v>0107</v>
      </c>
      <c r="Q303" s="43">
        <v>17</v>
      </c>
      <c r="R303" s="62"/>
      <c r="S303" s="17" t="s">
        <v>1568</v>
      </c>
      <c r="T303" s="64">
        <v>5.04</v>
      </c>
      <c r="U303" s="17" t="s">
        <v>1569</v>
      </c>
      <c r="V303" s="64">
        <v>6.04</v>
      </c>
      <c r="W303" s="64">
        <f t="shared" si="12"/>
        <v>11.08</v>
      </c>
      <c r="X303" s="17" t="s">
        <v>20</v>
      </c>
      <c r="Y303" s="64">
        <v>6</v>
      </c>
      <c r="Z303" s="62" t="s">
        <v>29</v>
      </c>
      <c r="AA303" s="64">
        <v>86.300000000000011</v>
      </c>
      <c r="AB303" s="67">
        <f t="shared" si="13"/>
        <v>17.079999999999998</v>
      </c>
      <c r="AC303" s="17"/>
      <c r="AD303" s="17"/>
      <c r="AE303" s="13">
        <v>7.61</v>
      </c>
      <c r="AF303" s="16" t="s">
        <v>29</v>
      </c>
      <c r="AG303" s="16"/>
      <c r="AH303" s="28"/>
      <c r="AI303" s="74"/>
      <c r="AJ303" s="24" t="s">
        <v>3335</v>
      </c>
      <c r="AK303" s="17" t="s">
        <v>3336</v>
      </c>
      <c r="AL303" s="17"/>
      <c r="AM303" s="22"/>
      <c r="AN303" s="70"/>
      <c r="AO303" s="17"/>
      <c r="AP303" s="16"/>
      <c r="AQ303" s="16">
        <v>400</v>
      </c>
    </row>
    <row r="304" spans="1:43" ht="17.25" customHeight="1" x14ac:dyDescent="0.3">
      <c r="A304" s="59" t="s">
        <v>769</v>
      </c>
      <c r="B304" s="16">
        <f t="shared" si="14"/>
        <v>69</v>
      </c>
      <c r="C304" s="61" t="s">
        <v>4666</v>
      </c>
      <c r="D304" s="17" t="s">
        <v>3337</v>
      </c>
      <c r="E304" s="17" t="s">
        <v>3338</v>
      </c>
      <c r="F304" s="16" t="s">
        <v>42</v>
      </c>
      <c r="G304" s="16"/>
      <c r="H304" s="28">
        <v>34410</v>
      </c>
      <c r="I304" s="17" t="s">
        <v>80</v>
      </c>
      <c r="J304" s="28"/>
      <c r="K304" s="25" t="s">
        <v>3339</v>
      </c>
      <c r="L304" s="17" t="s">
        <v>1565</v>
      </c>
      <c r="M304" s="62" t="s">
        <v>1566</v>
      </c>
      <c r="N304" s="62" t="s">
        <v>86</v>
      </c>
      <c r="O304" s="62"/>
      <c r="P304" s="62" t="str">
        <f>VLOOKUP(N304,[1]Sheet2!$C:$E,3,0)</f>
        <v>0107</v>
      </c>
      <c r="Q304" s="43">
        <v>17</v>
      </c>
      <c r="R304" s="62"/>
      <c r="S304" s="17" t="s">
        <v>1568</v>
      </c>
      <c r="T304" s="64">
        <v>5.98</v>
      </c>
      <c r="U304" s="17" t="s">
        <v>1569</v>
      </c>
      <c r="V304" s="64">
        <v>5.9</v>
      </c>
      <c r="W304" s="64">
        <f t="shared" si="12"/>
        <v>11.88</v>
      </c>
      <c r="X304" s="17" t="s">
        <v>20</v>
      </c>
      <c r="Y304" s="64">
        <v>6.06</v>
      </c>
      <c r="Z304" s="65" t="s">
        <v>32</v>
      </c>
      <c r="AA304" s="66" t="s">
        <v>32</v>
      </c>
      <c r="AB304" s="67">
        <f t="shared" si="13"/>
        <v>17.940000000000001</v>
      </c>
      <c r="AC304" s="17"/>
      <c r="AD304" s="17"/>
      <c r="AE304" s="13">
        <v>7.55</v>
      </c>
      <c r="AF304" s="16" t="s">
        <v>1570</v>
      </c>
      <c r="AG304" s="16" t="s">
        <v>1571</v>
      </c>
      <c r="AH304" s="28">
        <v>43224</v>
      </c>
      <c r="AI304" s="16">
        <v>475</v>
      </c>
      <c r="AJ304" s="24" t="s">
        <v>3340</v>
      </c>
      <c r="AK304" s="17" t="s">
        <v>3341</v>
      </c>
      <c r="AL304" s="17" t="s">
        <v>3342</v>
      </c>
      <c r="AM304" s="22" t="s">
        <v>3343</v>
      </c>
      <c r="AN304" s="70">
        <v>39997</v>
      </c>
      <c r="AO304" s="17" t="s">
        <v>2920</v>
      </c>
      <c r="AP304" s="16"/>
      <c r="AQ304" s="16">
        <v>298</v>
      </c>
    </row>
    <row r="305" spans="1:46" ht="17.25" customHeight="1" x14ac:dyDescent="0.3">
      <c r="A305" s="59" t="s">
        <v>777</v>
      </c>
      <c r="B305" s="16">
        <f t="shared" si="14"/>
        <v>70</v>
      </c>
      <c r="C305" s="61" t="s">
        <v>4667</v>
      </c>
      <c r="D305" s="17" t="s">
        <v>3344</v>
      </c>
      <c r="E305" s="17" t="s">
        <v>2718</v>
      </c>
      <c r="F305" s="16"/>
      <c r="G305" s="16"/>
      <c r="H305" s="28">
        <v>34617</v>
      </c>
      <c r="I305" s="17" t="s">
        <v>43</v>
      </c>
      <c r="J305" s="28"/>
      <c r="K305" s="25" t="s">
        <v>3345</v>
      </c>
      <c r="L305" s="17" t="s">
        <v>1565</v>
      </c>
      <c r="M305" s="62" t="s">
        <v>1566</v>
      </c>
      <c r="N305" s="62" t="s">
        <v>86</v>
      </c>
      <c r="O305" s="62"/>
      <c r="P305" s="62" t="str">
        <f>VLOOKUP(N305,[1]Sheet2!$C:$E,3,0)</f>
        <v>0107</v>
      </c>
      <c r="Q305" s="43">
        <v>17</v>
      </c>
      <c r="R305" s="62"/>
      <c r="S305" s="17" t="s">
        <v>1568</v>
      </c>
      <c r="T305" s="64">
        <v>5.54</v>
      </c>
      <c r="U305" s="17" t="s">
        <v>1569</v>
      </c>
      <c r="V305" s="64">
        <v>5.75</v>
      </c>
      <c r="W305" s="64">
        <f t="shared" si="12"/>
        <v>11.29</v>
      </c>
      <c r="X305" s="17" t="s">
        <v>20</v>
      </c>
      <c r="Y305" s="64">
        <v>6.17</v>
      </c>
      <c r="Z305" s="62" t="s">
        <v>29</v>
      </c>
      <c r="AA305" s="64">
        <v>72.5</v>
      </c>
      <c r="AB305" s="67">
        <f t="shared" si="13"/>
        <v>17.46</v>
      </c>
      <c r="AC305" s="17"/>
      <c r="AD305" s="17"/>
      <c r="AE305" s="13">
        <v>7.53</v>
      </c>
      <c r="AF305" s="16" t="s">
        <v>29</v>
      </c>
      <c r="AG305" s="16"/>
      <c r="AH305" s="28"/>
      <c r="AI305" s="74"/>
      <c r="AJ305" s="19" t="s">
        <v>3346</v>
      </c>
      <c r="AK305" s="17" t="s">
        <v>3347</v>
      </c>
      <c r="AL305" s="17" t="s">
        <v>3348</v>
      </c>
      <c r="AM305" s="20" t="s">
        <v>3349</v>
      </c>
      <c r="AN305" s="70">
        <v>40541</v>
      </c>
      <c r="AO305" s="17" t="s">
        <v>43</v>
      </c>
      <c r="AP305" s="16"/>
      <c r="AQ305" s="16">
        <v>363</v>
      </c>
    </row>
    <row r="306" spans="1:46" ht="17.25" customHeight="1" x14ac:dyDescent="0.3">
      <c r="A306" s="59" t="s">
        <v>786</v>
      </c>
      <c r="B306" s="16">
        <f t="shared" si="14"/>
        <v>71</v>
      </c>
      <c r="C306" s="61" t="s">
        <v>4668</v>
      </c>
      <c r="D306" s="17" t="s">
        <v>3350</v>
      </c>
      <c r="E306" s="17" t="s">
        <v>2726</v>
      </c>
      <c r="F306" s="16" t="s">
        <v>42</v>
      </c>
      <c r="G306" s="16"/>
      <c r="H306" s="28">
        <v>34562</v>
      </c>
      <c r="I306" s="17" t="s">
        <v>2261</v>
      </c>
      <c r="J306" s="28"/>
      <c r="K306" s="25" t="s">
        <v>3351</v>
      </c>
      <c r="L306" s="17" t="s">
        <v>1565</v>
      </c>
      <c r="M306" s="62" t="s">
        <v>1566</v>
      </c>
      <c r="N306" s="62" t="s">
        <v>86</v>
      </c>
      <c r="O306" s="62"/>
      <c r="P306" s="62" t="str">
        <f>VLOOKUP(N306,[1]Sheet2!$C:$E,3,0)</f>
        <v>0107</v>
      </c>
      <c r="Q306" s="43">
        <v>17</v>
      </c>
      <c r="R306" s="62"/>
      <c r="S306" s="17" t="s">
        <v>1568</v>
      </c>
      <c r="T306" s="64">
        <v>5.79</v>
      </c>
      <c r="U306" s="17" t="s">
        <v>1569</v>
      </c>
      <c r="V306" s="64">
        <v>6.54</v>
      </c>
      <c r="W306" s="64">
        <f t="shared" si="12"/>
        <v>12.33</v>
      </c>
      <c r="X306" s="17" t="s">
        <v>20</v>
      </c>
      <c r="Y306" s="64">
        <v>5.6</v>
      </c>
      <c r="Z306" s="62" t="s">
        <v>29</v>
      </c>
      <c r="AA306" s="64">
        <v>93.800000000000011</v>
      </c>
      <c r="AB306" s="67">
        <f t="shared" si="13"/>
        <v>17.93</v>
      </c>
      <c r="AC306" s="17"/>
      <c r="AD306" s="17"/>
      <c r="AE306" s="13">
        <v>7.85</v>
      </c>
      <c r="AF306" s="16" t="s">
        <v>29</v>
      </c>
      <c r="AG306" s="16"/>
      <c r="AH306" s="28"/>
      <c r="AI306" s="74"/>
      <c r="AJ306" s="19" t="s">
        <v>3352</v>
      </c>
      <c r="AK306" s="17" t="s">
        <v>3353</v>
      </c>
      <c r="AL306" s="17" t="s">
        <v>1632</v>
      </c>
      <c r="AM306" s="22" t="s">
        <v>3354</v>
      </c>
      <c r="AN306" s="70">
        <v>40731</v>
      </c>
      <c r="AO306" s="17" t="s">
        <v>38</v>
      </c>
      <c r="AP306" s="16"/>
      <c r="AQ306" s="16">
        <v>299</v>
      </c>
    </row>
    <row r="307" spans="1:46" ht="17.25" customHeight="1" x14ac:dyDescent="0.3">
      <c r="A307" s="59" t="s">
        <v>796</v>
      </c>
      <c r="B307" s="16">
        <f t="shared" si="14"/>
        <v>72</v>
      </c>
      <c r="C307" s="61" t="s">
        <v>4669</v>
      </c>
      <c r="D307" s="17" t="s">
        <v>3355</v>
      </c>
      <c r="E307" s="17" t="s">
        <v>1874</v>
      </c>
      <c r="F307" s="16"/>
      <c r="G307" s="16"/>
      <c r="H307" s="28">
        <v>34675</v>
      </c>
      <c r="I307" s="17" t="s">
        <v>165</v>
      </c>
      <c r="J307" s="28"/>
      <c r="K307" s="25" t="s">
        <v>3356</v>
      </c>
      <c r="L307" s="17" t="s">
        <v>1565</v>
      </c>
      <c r="M307" s="62" t="s">
        <v>1566</v>
      </c>
      <c r="N307" s="62" t="s">
        <v>86</v>
      </c>
      <c r="O307" s="62"/>
      <c r="P307" s="62" t="str">
        <f>VLOOKUP(N307,[1]Sheet2!$C:$E,3,0)</f>
        <v>0107</v>
      </c>
      <c r="Q307" s="43">
        <v>17</v>
      </c>
      <c r="R307" s="62" t="s">
        <v>1583</v>
      </c>
      <c r="S307" s="17" t="s">
        <v>1568</v>
      </c>
      <c r="T307" s="64">
        <v>5.73</v>
      </c>
      <c r="U307" s="17" t="s">
        <v>1569</v>
      </c>
      <c r="V307" s="64">
        <v>5.85</v>
      </c>
      <c r="W307" s="64">
        <f t="shared" si="12"/>
        <v>11.58</v>
      </c>
      <c r="X307" s="17" t="s">
        <v>20</v>
      </c>
      <c r="Y307" s="64">
        <v>5.19</v>
      </c>
      <c r="Z307" s="62" t="s">
        <v>29</v>
      </c>
      <c r="AA307" s="64">
        <v>92.5</v>
      </c>
      <c r="AB307" s="67">
        <f t="shared" si="13"/>
        <v>16.77</v>
      </c>
      <c r="AC307" s="17"/>
      <c r="AD307" s="17"/>
      <c r="AE307" s="13">
        <v>7.31</v>
      </c>
      <c r="AF307" s="16" t="s">
        <v>29</v>
      </c>
      <c r="AG307" s="16"/>
      <c r="AH307" s="28"/>
      <c r="AI307" s="74"/>
      <c r="AJ307" s="24" t="s">
        <v>3357</v>
      </c>
      <c r="AK307" s="17" t="s">
        <v>3358</v>
      </c>
      <c r="AL307" s="17" t="s">
        <v>3359</v>
      </c>
      <c r="AM307" s="22" t="s">
        <v>3360</v>
      </c>
      <c r="AN307" s="70">
        <v>40112</v>
      </c>
      <c r="AO307" s="17" t="s">
        <v>165</v>
      </c>
      <c r="AP307" s="16"/>
      <c r="AQ307" s="16">
        <v>372</v>
      </c>
    </row>
    <row r="308" spans="1:46" ht="17.25" customHeight="1" x14ac:dyDescent="0.3">
      <c r="A308" s="59" t="s">
        <v>806</v>
      </c>
      <c r="B308" s="16">
        <f t="shared" si="14"/>
        <v>73</v>
      </c>
      <c r="C308" s="61" t="s">
        <v>4670</v>
      </c>
      <c r="D308" s="17" t="s">
        <v>3361</v>
      </c>
      <c r="E308" s="17" t="s">
        <v>1874</v>
      </c>
      <c r="F308" s="16"/>
      <c r="G308" s="16"/>
      <c r="H308" s="28">
        <v>34380</v>
      </c>
      <c r="I308" s="17" t="s">
        <v>43</v>
      </c>
      <c r="J308" s="28"/>
      <c r="K308" s="25" t="s">
        <v>3362</v>
      </c>
      <c r="L308" s="17" t="s">
        <v>1565</v>
      </c>
      <c r="M308" s="62" t="s">
        <v>1566</v>
      </c>
      <c r="N308" s="62" t="s">
        <v>86</v>
      </c>
      <c r="O308" s="62"/>
      <c r="P308" s="62" t="str">
        <f>VLOOKUP(N308,[1]Sheet2!$C:$E,3,0)</f>
        <v>0107</v>
      </c>
      <c r="Q308" s="43">
        <v>17</v>
      </c>
      <c r="R308" s="62"/>
      <c r="S308" s="17" t="s">
        <v>1568</v>
      </c>
      <c r="T308" s="64">
        <v>4.75</v>
      </c>
      <c r="U308" s="17" t="s">
        <v>1569</v>
      </c>
      <c r="V308" s="64">
        <v>6.29</v>
      </c>
      <c r="W308" s="64">
        <f t="shared" si="12"/>
        <v>11.04</v>
      </c>
      <c r="X308" s="17" t="s">
        <v>20</v>
      </c>
      <c r="Y308" s="64">
        <v>6.31</v>
      </c>
      <c r="Z308" s="62" t="s">
        <v>29</v>
      </c>
      <c r="AA308" s="64">
        <v>86.300000000000011</v>
      </c>
      <c r="AB308" s="67">
        <f t="shared" si="13"/>
        <v>17.349999999999998</v>
      </c>
      <c r="AC308" s="17"/>
      <c r="AD308" s="17"/>
      <c r="AE308" s="13">
        <v>7.73</v>
      </c>
      <c r="AF308" s="16" t="s">
        <v>29</v>
      </c>
      <c r="AG308" s="16"/>
      <c r="AH308" s="28"/>
      <c r="AI308" s="74"/>
      <c r="AJ308" s="24" t="s">
        <v>3363</v>
      </c>
      <c r="AK308" s="76" t="s">
        <v>3364</v>
      </c>
      <c r="AL308" s="17" t="s">
        <v>3365</v>
      </c>
      <c r="AM308" s="22" t="s">
        <v>3366</v>
      </c>
      <c r="AN308" s="70">
        <v>43231</v>
      </c>
      <c r="AO308" s="17" t="s">
        <v>43</v>
      </c>
      <c r="AP308" s="16"/>
      <c r="AQ308" s="16">
        <v>424</v>
      </c>
    </row>
    <row r="309" spans="1:46" ht="17.25" customHeight="1" x14ac:dyDescent="0.3">
      <c r="A309" s="59" t="s">
        <v>814</v>
      </c>
      <c r="B309" s="16">
        <f t="shared" si="14"/>
        <v>74</v>
      </c>
      <c r="C309" s="61" t="s">
        <v>4671</v>
      </c>
      <c r="D309" s="17" t="s">
        <v>3367</v>
      </c>
      <c r="E309" s="17" t="s">
        <v>2191</v>
      </c>
      <c r="F309" s="16"/>
      <c r="G309" s="16"/>
      <c r="H309" s="28">
        <v>34444</v>
      </c>
      <c r="I309" s="17" t="s">
        <v>35</v>
      </c>
      <c r="J309" s="28"/>
      <c r="K309" s="25" t="s">
        <v>3368</v>
      </c>
      <c r="L309" s="17" t="s">
        <v>2167</v>
      </c>
      <c r="M309" s="62" t="s">
        <v>1566</v>
      </c>
      <c r="N309" s="62" t="s">
        <v>86</v>
      </c>
      <c r="O309" s="62"/>
      <c r="P309" s="62" t="str">
        <f>VLOOKUP(N309,[1]Sheet2!$C:$E,3,0)</f>
        <v>0107</v>
      </c>
      <c r="Q309" s="43">
        <v>17</v>
      </c>
      <c r="R309" s="62"/>
      <c r="S309" s="17" t="s">
        <v>1568</v>
      </c>
      <c r="T309" s="64">
        <v>5.77</v>
      </c>
      <c r="U309" s="17" t="s">
        <v>1569</v>
      </c>
      <c r="V309" s="64">
        <v>6.1</v>
      </c>
      <c r="W309" s="64">
        <f t="shared" si="12"/>
        <v>11.87</v>
      </c>
      <c r="X309" s="17" t="s">
        <v>20</v>
      </c>
      <c r="Y309" s="64">
        <v>5.92</v>
      </c>
      <c r="Z309" s="62" t="s">
        <v>29</v>
      </c>
      <c r="AA309" s="64">
        <v>56.3</v>
      </c>
      <c r="AB309" s="67">
        <f t="shared" si="13"/>
        <v>17.79</v>
      </c>
      <c r="AC309" s="17"/>
      <c r="AD309" s="17"/>
      <c r="AE309" s="13">
        <v>6.86</v>
      </c>
      <c r="AF309" s="16" t="s">
        <v>29</v>
      </c>
      <c r="AG309" s="16"/>
      <c r="AH309" s="28"/>
      <c r="AI309" s="74"/>
      <c r="AJ309" s="24" t="s">
        <v>3369</v>
      </c>
      <c r="AK309" s="17" t="s">
        <v>3370</v>
      </c>
      <c r="AL309" s="17" t="s">
        <v>3371</v>
      </c>
      <c r="AM309" s="22" t="s">
        <v>3372</v>
      </c>
      <c r="AN309" s="70">
        <v>40002</v>
      </c>
      <c r="AO309" s="17" t="s">
        <v>35</v>
      </c>
      <c r="AP309" s="16"/>
      <c r="AQ309" s="16">
        <v>318</v>
      </c>
    </row>
    <row r="310" spans="1:46" ht="17.25" customHeight="1" x14ac:dyDescent="0.3">
      <c r="A310" s="59" t="s">
        <v>821</v>
      </c>
      <c r="B310" s="16">
        <f t="shared" si="14"/>
        <v>75</v>
      </c>
      <c r="C310" s="61" t="s">
        <v>4672</v>
      </c>
      <c r="D310" s="17" t="s">
        <v>3373</v>
      </c>
      <c r="E310" s="17" t="s">
        <v>2034</v>
      </c>
      <c r="F310" s="16" t="s">
        <v>42</v>
      </c>
      <c r="G310" s="16"/>
      <c r="H310" s="28">
        <v>34262</v>
      </c>
      <c r="I310" s="17" t="s">
        <v>26</v>
      </c>
      <c r="J310" s="28"/>
      <c r="K310" s="25" t="s">
        <v>3374</v>
      </c>
      <c r="L310" s="17" t="s">
        <v>1934</v>
      </c>
      <c r="M310" s="62" t="s">
        <v>1566</v>
      </c>
      <c r="N310" s="62" t="s">
        <v>86</v>
      </c>
      <c r="O310" s="62"/>
      <c r="P310" s="62" t="str">
        <f>VLOOKUP(N310,[1]Sheet2!$C:$E,3,0)</f>
        <v>0107</v>
      </c>
      <c r="Q310" s="43">
        <v>17</v>
      </c>
      <c r="R310" s="62"/>
      <c r="S310" s="17" t="s">
        <v>1568</v>
      </c>
      <c r="T310" s="64">
        <v>5.65</v>
      </c>
      <c r="U310" s="17" t="s">
        <v>1569</v>
      </c>
      <c r="V310" s="64">
        <v>5.96</v>
      </c>
      <c r="W310" s="64">
        <f t="shared" si="12"/>
        <v>11.61</v>
      </c>
      <c r="X310" s="17" t="s">
        <v>20</v>
      </c>
      <c r="Y310" s="64">
        <v>5.38</v>
      </c>
      <c r="Z310" s="62" t="s">
        <v>29</v>
      </c>
      <c r="AA310" s="64">
        <v>72.5</v>
      </c>
      <c r="AB310" s="67">
        <f t="shared" si="13"/>
        <v>16.989999999999998</v>
      </c>
      <c r="AC310" s="17"/>
      <c r="AD310" s="17"/>
      <c r="AE310" s="13">
        <v>8.0399999999999991</v>
      </c>
      <c r="AF310" s="16" t="s">
        <v>29</v>
      </c>
      <c r="AG310" s="16"/>
      <c r="AH310" s="28"/>
      <c r="AI310" s="74"/>
      <c r="AJ310" s="24" t="s">
        <v>3375</v>
      </c>
      <c r="AK310" s="17" t="s">
        <v>3376</v>
      </c>
      <c r="AL310" s="17" t="s">
        <v>3377</v>
      </c>
      <c r="AM310" s="22" t="s">
        <v>3378</v>
      </c>
      <c r="AN310" s="70">
        <v>40361</v>
      </c>
      <c r="AO310" s="17" t="s">
        <v>91</v>
      </c>
      <c r="AP310" s="16"/>
      <c r="AQ310" s="16">
        <v>410</v>
      </c>
    </row>
    <row r="311" spans="1:46" ht="17.25" customHeight="1" x14ac:dyDescent="0.3">
      <c r="A311" s="59" t="s">
        <v>830</v>
      </c>
      <c r="B311" s="60">
        <v>1</v>
      </c>
      <c r="C311" s="61" t="s">
        <v>4673</v>
      </c>
      <c r="D311" s="17" t="s">
        <v>3379</v>
      </c>
      <c r="E311" s="17" t="s">
        <v>2131</v>
      </c>
      <c r="F311" s="16"/>
      <c r="G311" s="16"/>
      <c r="H311" s="28">
        <v>34508</v>
      </c>
      <c r="I311" s="17" t="s">
        <v>38</v>
      </c>
      <c r="J311" s="28"/>
      <c r="K311" s="25" t="s">
        <v>3380</v>
      </c>
      <c r="L311" s="17" t="s">
        <v>1565</v>
      </c>
      <c r="M311" s="62" t="s">
        <v>1566</v>
      </c>
      <c r="N311" s="62" t="s">
        <v>1269</v>
      </c>
      <c r="O311" s="98" t="s">
        <v>3381</v>
      </c>
      <c r="P311" s="62" t="str">
        <f>VLOOKUP(N311,[1]Sheet2!$C:$E,3,0)</f>
        <v>0107</v>
      </c>
      <c r="Q311" s="83">
        <v>18</v>
      </c>
      <c r="R311" s="62"/>
      <c r="S311" s="17" t="s">
        <v>1568</v>
      </c>
      <c r="T311" s="64">
        <v>6.35</v>
      </c>
      <c r="U311" s="17" t="s">
        <v>1569</v>
      </c>
      <c r="V311" s="64">
        <v>6.4</v>
      </c>
      <c r="W311" s="64">
        <f t="shared" si="12"/>
        <v>12.75</v>
      </c>
      <c r="X311" s="17" t="s">
        <v>20</v>
      </c>
      <c r="Y311" s="64">
        <v>6.77</v>
      </c>
      <c r="Z311" s="62" t="s">
        <v>29</v>
      </c>
      <c r="AA311" s="64">
        <v>72.5</v>
      </c>
      <c r="AB311" s="67">
        <f t="shared" si="13"/>
        <v>19.52</v>
      </c>
      <c r="AC311" s="17"/>
      <c r="AD311" s="17"/>
      <c r="AE311" s="13">
        <v>7.89</v>
      </c>
      <c r="AF311" s="16" t="s">
        <v>29</v>
      </c>
      <c r="AG311" s="16"/>
      <c r="AH311" s="28"/>
      <c r="AI311" s="74"/>
      <c r="AJ311" s="24" t="s">
        <v>3382</v>
      </c>
      <c r="AK311" s="76" t="s">
        <v>3383</v>
      </c>
      <c r="AL311" s="17" t="s">
        <v>3384</v>
      </c>
      <c r="AM311" s="22" t="s">
        <v>3385</v>
      </c>
      <c r="AN311" s="70">
        <v>40967</v>
      </c>
      <c r="AO311" s="17" t="s">
        <v>38</v>
      </c>
      <c r="AP311" s="16"/>
      <c r="AQ311" s="16">
        <v>134</v>
      </c>
    </row>
    <row r="312" spans="1:46" ht="17.25" customHeight="1" x14ac:dyDescent="0.3">
      <c r="A312" s="59" t="s">
        <v>839</v>
      </c>
      <c r="B312" s="16">
        <f t="shared" si="14"/>
        <v>2</v>
      </c>
      <c r="C312" s="61" t="s">
        <v>4674</v>
      </c>
      <c r="D312" s="17" t="s">
        <v>1575</v>
      </c>
      <c r="E312" s="17" t="s">
        <v>1576</v>
      </c>
      <c r="F312" s="16"/>
      <c r="G312" s="16"/>
      <c r="H312" s="28">
        <v>33220</v>
      </c>
      <c r="I312" s="17" t="s">
        <v>144</v>
      </c>
      <c r="J312" s="28"/>
      <c r="K312" s="25" t="s">
        <v>3386</v>
      </c>
      <c r="L312" s="17" t="s">
        <v>2181</v>
      </c>
      <c r="M312" s="62" t="s">
        <v>1566</v>
      </c>
      <c r="N312" s="62" t="s">
        <v>1269</v>
      </c>
      <c r="O312" s="62"/>
      <c r="P312" s="62" t="str">
        <f>VLOOKUP(N312,[1]Sheet2!$C:$E,3,0)</f>
        <v>0107</v>
      </c>
      <c r="Q312" s="83">
        <v>18</v>
      </c>
      <c r="R312" s="62"/>
      <c r="S312" s="17" t="s">
        <v>1568</v>
      </c>
      <c r="T312" s="64">
        <v>5.35</v>
      </c>
      <c r="U312" s="17" t="s">
        <v>1569</v>
      </c>
      <c r="V312" s="64">
        <v>6.69</v>
      </c>
      <c r="W312" s="64">
        <f t="shared" si="12"/>
        <v>12.04</v>
      </c>
      <c r="X312" s="17" t="s">
        <v>20</v>
      </c>
      <c r="Y312" s="64">
        <v>6.65</v>
      </c>
      <c r="Z312" s="65" t="s">
        <v>32</v>
      </c>
      <c r="AA312" s="66" t="s">
        <v>32</v>
      </c>
      <c r="AB312" s="67">
        <f t="shared" si="13"/>
        <v>18.689999999999998</v>
      </c>
      <c r="AC312" s="17"/>
      <c r="AD312" s="17"/>
      <c r="AE312" s="13">
        <v>8.5399999999999991</v>
      </c>
      <c r="AF312" s="16" t="s">
        <v>1570</v>
      </c>
      <c r="AG312" s="16" t="s">
        <v>1571</v>
      </c>
      <c r="AH312" s="28">
        <v>42952</v>
      </c>
      <c r="AI312" s="16">
        <v>710</v>
      </c>
      <c r="AJ312" s="24" t="s">
        <v>3387</v>
      </c>
      <c r="AK312" s="17" t="s">
        <v>3388</v>
      </c>
      <c r="AL312" s="17" t="s">
        <v>3389</v>
      </c>
      <c r="AM312" s="22" t="s">
        <v>3390</v>
      </c>
      <c r="AN312" s="70">
        <v>42556</v>
      </c>
      <c r="AO312" s="17" t="s">
        <v>43</v>
      </c>
      <c r="AP312" s="16"/>
      <c r="AQ312" s="16">
        <v>125</v>
      </c>
    </row>
    <row r="313" spans="1:46" ht="17.25" customHeight="1" x14ac:dyDescent="0.3">
      <c r="A313" s="59" t="s">
        <v>847</v>
      </c>
      <c r="B313" s="16">
        <f t="shared" si="14"/>
        <v>3</v>
      </c>
      <c r="C313" s="61" t="s">
        <v>4675</v>
      </c>
      <c r="D313" s="12" t="s">
        <v>3391</v>
      </c>
      <c r="E313" s="12" t="s">
        <v>1576</v>
      </c>
      <c r="F313" s="25"/>
      <c r="G313" s="99"/>
      <c r="H313" s="75">
        <v>34513</v>
      </c>
      <c r="I313" s="12" t="s">
        <v>556</v>
      </c>
      <c r="J313" s="75"/>
      <c r="K313" s="25" t="s">
        <v>3392</v>
      </c>
      <c r="L313" s="12" t="s">
        <v>1565</v>
      </c>
      <c r="M313" s="77" t="s">
        <v>1566</v>
      </c>
      <c r="N313" s="77" t="s">
        <v>1269</v>
      </c>
      <c r="O313" s="62"/>
      <c r="P313" s="62" t="str">
        <f>VLOOKUP(N313,[1]Sheet2!$C:$E,3,0)</f>
        <v>0107</v>
      </c>
      <c r="Q313" s="83">
        <v>18</v>
      </c>
      <c r="R313" s="77"/>
      <c r="S313" s="17" t="s">
        <v>1568</v>
      </c>
      <c r="T313" s="64">
        <v>6.23</v>
      </c>
      <c r="U313" s="17" t="s">
        <v>1569</v>
      </c>
      <c r="V313" s="64">
        <v>7.04</v>
      </c>
      <c r="W313" s="64">
        <f t="shared" si="12"/>
        <v>13.27</v>
      </c>
      <c r="X313" s="17" t="s">
        <v>20</v>
      </c>
      <c r="Y313" s="64">
        <v>6.48</v>
      </c>
      <c r="Z313" s="77" t="s">
        <v>29</v>
      </c>
      <c r="AA313" s="64">
        <v>78.8</v>
      </c>
      <c r="AB313" s="67">
        <f t="shared" si="13"/>
        <v>19.75</v>
      </c>
      <c r="AC313" s="12"/>
      <c r="AD313" s="12"/>
      <c r="AE313" s="27">
        <v>7.44</v>
      </c>
      <c r="AF313" s="25" t="s">
        <v>29</v>
      </c>
      <c r="AG313" s="25"/>
      <c r="AH313" s="75"/>
      <c r="AI313" s="100"/>
      <c r="AJ313" s="26" t="s">
        <v>3393</v>
      </c>
      <c r="AK313" s="12" t="s">
        <v>3394</v>
      </c>
      <c r="AL313" s="12" t="s">
        <v>3395</v>
      </c>
      <c r="AM313" s="101" t="s">
        <v>3396</v>
      </c>
      <c r="AN313" s="102">
        <v>40975</v>
      </c>
      <c r="AO313" s="12" t="s">
        <v>556</v>
      </c>
      <c r="AP313" s="25"/>
      <c r="AQ313" s="16">
        <v>115</v>
      </c>
      <c r="AR313" s="78"/>
      <c r="AS313" s="78"/>
      <c r="AT313" s="78"/>
    </row>
    <row r="314" spans="1:46" ht="17.25" customHeight="1" x14ac:dyDescent="0.3">
      <c r="A314" s="59" t="s">
        <v>855</v>
      </c>
      <c r="B314" s="16">
        <f t="shared" si="14"/>
        <v>4</v>
      </c>
      <c r="C314" s="61" t="s">
        <v>4676</v>
      </c>
      <c r="D314" s="17" t="s">
        <v>3397</v>
      </c>
      <c r="E314" s="17" t="s">
        <v>3398</v>
      </c>
      <c r="F314" s="16"/>
      <c r="G314" s="16"/>
      <c r="H314" s="28">
        <v>34686</v>
      </c>
      <c r="I314" s="17" t="s">
        <v>43</v>
      </c>
      <c r="J314" s="28">
        <v>43462</v>
      </c>
      <c r="K314" s="25" t="s">
        <v>3399</v>
      </c>
      <c r="L314" s="17" t="s">
        <v>1565</v>
      </c>
      <c r="M314" s="62" t="s">
        <v>1566</v>
      </c>
      <c r="N314" s="62" t="s">
        <v>1269</v>
      </c>
      <c r="O314" s="62"/>
      <c r="P314" s="62" t="str">
        <f>VLOOKUP(N314,[1]Sheet2!$C:$E,3,0)</f>
        <v>0107</v>
      </c>
      <c r="Q314" s="83">
        <v>18</v>
      </c>
      <c r="R314" s="62"/>
      <c r="S314" s="17" t="s">
        <v>1568</v>
      </c>
      <c r="T314" s="64">
        <v>6.56</v>
      </c>
      <c r="U314" s="17" t="s">
        <v>1569</v>
      </c>
      <c r="V314" s="64">
        <v>5.96</v>
      </c>
      <c r="W314" s="64">
        <f t="shared" si="12"/>
        <v>12.52</v>
      </c>
      <c r="X314" s="17" t="s">
        <v>20</v>
      </c>
      <c r="Y314" s="64">
        <v>7.08</v>
      </c>
      <c r="Z314" s="65" t="s">
        <v>32</v>
      </c>
      <c r="AA314" s="66" t="s">
        <v>32</v>
      </c>
      <c r="AB314" s="67">
        <f t="shared" si="13"/>
        <v>19.600000000000001</v>
      </c>
      <c r="AC314" s="17"/>
      <c r="AD314" s="17"/>
      <c r="AE314" s="13">
        <v>8.3000000000000007</v>
      </c>
      <c r="AF314" s="16" t="s">
        <v>1570</v>
      </c>
      <c r="AG314" s="16" t="s">
        <v>1571</v>
      </c>
      <c r="AH314" s="28">
        <v>43047</v>
      </c>
      <c r="AI314" s="16">
        <v>895</v>
      </c>
      <c r="AJ314" s="24" t="s">
        <v>3400</v>
      </c>
      <c r="AK314" s="17" t="s">
        <v>3401</v>
      </c>
      <c r="AL314" s="17"/>
      <c r="AM314" s="22"/>
      <c r="AN314" s="70"/>
      <c r="AO314" s="17"/>
      <c r="AP314" s="16"/>
      <c r="AQ314" s="16">
        <v>227</v>
      </c>
    </row>
    <row r="315" spans="1:46" ht="17.25" customHeight="1" x14ac:dyDescent="0.3">
      <c r="A315" s="59" t="s">
        <v>862</v>
      </c>
      <c r="B315" s="16">
        <f t="shared" si="14"/>
        <v>5</v>
      </c>
      <c r="C315" s="61" t="s">
        <v>4677</v>
      </c>
      <c r="D315" s="17" t="s">
        <v>233</v>
      </c>
      <c r="E315" s="17" t="s">
        <v>263</v>
      </c>
      <c r="F315" s="16" t="s">
        <v>42</v>
      </c>
      <c r="G315" s="16"/>
      <c r="H315" s="28">
        <v>34449</v>
      </c>
      <c r="I315" s="17" t="s">
        <v>31</v>
      </c>
      <c r="J315" s="28"/>
      <c r="K315" s="25" t="s">
        <v>3402</v>
      </c>
      <c r="L315" s="17" t="s">
        <v>1565</v>
      </c>
      <c r="M315" s="62" t="s">
        <v>1566</v>
      </c>
      <c r="N315" s="62" t="s">
        <v>1269</v>
      </c>
      <c r="O315" s="62"/>
      <c r="P315" s="62" t="str">
        <f>VLOOKUP(N315,[1]Sheet2!$C:$E,3,0)</f>
        <v>0107</v>
      </c>
      <c r="Q315" s="83">
        <v>18</v>
      </c>
      <c r="R315" s="62" t="s">
        <v>1770</v>
      </c>
      <c r="S315" s="17" t="s">
        <v>1568</v>
      </c>
      <c r="T315" s="64">
        <v>6.15</v>
      </c>
      <c r="U315" s="17" t="s">
        <v>1569</v>
      </c>
      <c r="V315" s="64">
        <v>6.42</v>
      </c>
      <c r="W315" s="64">
        <f t="shared" si="12"/>
        <v>12.57</v>
      </c>
      <c r="X315" s="17" t="s">
        <v>20</v>
      </c>
      <c r="Y315" s="64">
        <v>6.88</v>
      </c>
      <c r="Z315" s="62" t="s">
        <v>29</v>
      </c>
      <c r="AA315" s="64">
        <v>92.5</v>
      </c>
      <c r="AB315" s="67">
        <f t="shared" si="13"/>
        <v>19.45</v>
      </c>
      <c r="AC315" s="17"/>
      <c r="AD315" s="17"/>
      <c r="AE315" s="13">
        <v>8.11</v>
      </c>
      <c r="AF315" s="16" t="s">
        <v>29</v>
      </c>
      <c r="AG315" s="16"/>
      <c r="AH315" s="28"/>
      <c r="AI315" s="74"/>
      <c r="AJ315" s="24" t="s">
        <v>3403</v>
      </c>
      <c r="AK315" s="17" t="s">
        <v>3404</v>
      </c>
      <c r="AL315" s="17"/>
      <c r="AM315" s="22" t="s">
        <v>3405</v>
      </c>
      <c r="AN315" s="70">
        <v>40986</v>
      </c>
      <c r="AO315" s="17" t="s">
        <v>31</v>
      </c>
      <c r="AP315" s="16"/>
      <c r="AQ315" s="16">
        <v>138</v>
      </c>
    </row>
    <row r="316" spans="1:46" ht="17.25" customHeight="1" x14ac:dyDescent="0.3">
      <c r="A316" s="59" t="s">
        <v>870</v>
      </c>
      <c r="B316" s="16">
        <f t="shared" si="14"/>
        <v>6</v>
      </c>
      <c r="C316" s="61" t="s">
        <v>4678</v>
      </c>
      <c r="D316" s="17" t="s">
        <v>3406</v>
      </c>
      <c r="E316" s="17" t="s">
        <v>263</v>
      </c>
      <c r="F316" s="16" t="s">
        <v>42</v>
      </c>
      <c r="G316" s="16"/>
      <c r="H316" s="28">
        <v>34644</v>
      </c>
      <c r="I316" s="17" t="s">
        <v>91</v>
      </c>
      <c r="J316" s="28"/>
      <c r="K316" s="25" t="s">
        <v>3407</v>
      </c>
      <c r="L316" s="17" t="s">
        <v>1565</v>
      </c>
      <c r="M316" s="62" t="s">
        <v>1566</v>
      </c>
      <c r="N316" s="62" t="s">
        <v>1269</v>
      </c>
      <c r="O316" s="77"/>
      <c r="P316" s="62" t="str">
        <f>VLOOKUP(N316,[1]Sheet2!$C:$E,3,0)</f>
        <v>0107</v>
      </c>
      <c r="Q316" s="83">
        <v>18</v>
      </c>
      <c r="R316" s="62"/>
      <c r="S316" s="17" t="s">
        <v>1568</v>
      </c>
      <c r="T316" s="64">
        <v>5.79</v>
      </c>
      <c r="U316" s="17" t="s">
        <v>1569</v>
      </c>
      <c r="V316" s="64">
        <v>6.73</v>
      </c>
      <c r="W316" s="64">
        <f t="shared" si="12"/>
        <v>12.52</v>
      </c>
      <c r="X316" s="17" t="s">
        <v>20</v>
      </c>
      <c r="Y316" s="64">
        <v>5.98</v>
      </c>
      <c r="Z316" s="65" t="s">
        <v>32</v>
      </c>
      <c r="AA316" s="66" t="s">
        <v>32</v>
      </c>
      <c r="AB316" s="67">
        <f t="shared" si="13"/>
        <v>18.5</v>
      </c>
      <c r="AC316" s="17"/>
      <c r="AD316" s="17"/>
      <c r="AE316" s="13">
        <v>7.86</v>
      </c>
      <c r="AF316" s="16" t="s">
        <v>1570</v>
      </c>
      <c r="AG316" s="16" t="s">
        <v>2117</v>
      </c>
      <c r="AH316" s="28">
        <v>42654</v>
      </c>
      <c r="AI316" s="16">
        <v>7.5</v>
      </c>
      <c r="AJ316" s="24" t="s">
        <v>3408</v>
      </c>
      <c r="AK316" s="17" t="s">
        <v>3409</v>
      </c>
      <c r="AL316" s="17"/>
      <c r="AM316" s="22"/>
      <c r="AN316" s="70"/>
      <c r="AO316" s="17"/>
      <c r="AP316" s="16"/>
      <c r="AQ316" s="16">
        <v>242</v>
      </c>
    </row>
    <row r="317" spans="1:46" ht="17.25" customHeight="1" x14ac:dyDescent="0.3">
      <c r="A317" s="59" t="s">
        <v>878</v>
      </c>
      <c r="B317" s="16">
        <f t="shared" si="14"/>
        <v>7</v>
      </c>
      <c r="C317" s="61" t="s">
        <v>4679</v>
      </c>
      <c r="D317" s="17" t="s">
        <v>3410</v>
      </c>
      <c r="E317" s="17" t="s">
        <v>1655</v>
      </c>
      <c r="F317" s="16"/>
      <c r="G317" s="16"/>
      <c r="H317" s="28">
        <v>34658</v>
      </c>
      <c r="I317" s="17" t="s">
        <v>1745</v>
      </c>
      <c r="J317" s="28"/>
      <c r="K317" s="25" t="s">
        <v>3411</v>
      </c>
      <c r="L317" s="17" t="s">
        <v>1565</v>
      </c>
      <c r="M317" s="62" t="s">
        <v>1566</v>
      </c>
      <c r="N317" s="62" t="s">
        <v>1269</v>
      </c>
      <c r="O317" s="62"/>
      <c r="P317" s="62" t="str">
        <f>VLOOKUP(N317,[1]Sheet2!$C:$E,3,0)</f>
        <v>0107</v>
      </c>
      <c r="Q317" s="83">
        <v>18</v>
      </c>
      <c r="R317" s="62" t="s">
        <v>1747</v>
      </c>
      <c r="S317" s="17" t="s">
        <v>1568</v>
      </c>
      <c r="T317" s="64">
        <v>5.5</v>
      </c>
      <c r="U317" s="17" t="s">
        <v>1569</v>
      </c>
      <c r="V317" s="64">
        <v>6.27</v>
      </c>
      <c r="W317" s="64">
        <f t="shared" si="12"/>
        <v>11.77</v>
      </c>
      <c r="X317" s="17" t="s">
        <v>20</v>
      </c>
      <c r="Y317" s="64">
        <v>6.46</v>
      </c>
      <c r="Z317" s="62" t="s">
        <v>29</v>
      </c>
      <c r="AA317" s="64">
        <v>82.5</v>
      </c>
      <c r="AB317" s="67">
        <f t="shared" si="13"/>
        <v>18.23</v>
      </c>
      <c r="AC317" s="17"/>
      <c r="AD317" s="17"/>
      <c r="AE317" s="13">
        <v>7.14</v>
      </c>
      <c r="AF317" s="16" t="s">
        <v>29</v>
      </c>
      <c r="AG317" s="16"/>
      <c r="AH317" s="28"/>
      <c r="AI317" s="74"/>
      <c r="AJ317" s="24" t="s">
        <v>3412</v>
      </c>
      <c r="AK317" s="17" t="s">
        <v>3413</v>
      </c>
      <c r="AL317" s="17"/>
      <c r="AM317" s="22"/>
      <c r="AN317" s="70"/>
      <c r="AO317" s="17"/>
      <c r="AP317" s="16"/>
      <c r="AQ317" s="16">
        <v>269</v>
      </c>
    </row>
    <row r="318" spans="1:46" ht="17.25" customHeight="1" x14ac:dyDescent="0.3">
      <c r="A318" s="59" t="s">
        <v>886</v>
      </c>
      <c r="B318" s="16">
        <f t="shared" si="14"/>
        <v>8</v>
      </c>
      <c r="C318" s="61" t="s">
        <v>4680</v>
      </c>
      <c r="D318" s="17" t="s">
        <v>3414</v>
      </c>
      <c r="E318" s="17" t="s">
        <v>1696</v>
      </c>
      <c r="F318" s="16" t="s">
        <v>42</v>
      </c>
      <c r="G318" s="16"/>
      <c r="H318" s="28">
        <v>34392</v>
      </c>
      <c r="I318" s="17" t="s">
        <v>38</v>
      </c>
      <c r="J318" s="28"/>
      <c r="K318" s="25" t="s">
        <v>3415</v>
      </c>
      <c r="L318" s="17" t="s">
        <v>1565</v>
      </c>
      <c r="M318" s="62" t="s">
        <v>1566</v>
      </c>
      <c r="N318" s="62" t="s">
        <v>1269</v>
      </c>
      <c r="O318" s="62"/>
      <c r="P318" s="62" t="str">
        <f>VLOOKUP(N318,[1]Sheet2!$C:$E,3,0)</f>
        <v>0107</v>
      </c>
      <c r="Q318" s="83">
        <v>18</v>
      </c>
      <c r="R318" s="62" t="s">
        <v>1770</v>
      </c>
      <c r="S318" s="17" t="s">
        <v>1568</v>
      </c>
      <c r="T318" s="64">
        <v>6</v>
      </c>
      <c r="U318" s="17" t="s">
        <v>1569</v>
      </c>
      <c r="V318" s="64">
        <v>6.33</v>
      </c>
      <c r="W318" s="64">
        <f t="shared" si="12"/>
        <v>12.33</v>
      </c>
      <c r="X318" s="17" t="s">
        <v>20</v>
      </c>
      <c r="Y318" s="64">
        <v>6.75</v>
      </c>
      <c r="Z318" s="62" t="s">
        <v>29</v>
      </c>
      <c r="AA318" s="64">
        <v>77.5</v>
      </c>
      <c r="AB318" s="67">
        <f t="shared" si="13"/>
        <v>19.079999999999998</v>
      </c>
      <c r="AC318" s="17"/>
      <c r="AD318" s="17"/>
      <c r="AE318" s="13">
        <v>7.66</v>
      </c>
      <c r="AF318" s="16" t="s">
        <v>29</v>
      </c>
      <c r="AG318" s="16"/>
      <c r="AH318" s="28"/>
      <c r="AI318" s="74"/>
      <c r="AJ318" s="24" t="s">
        <v>3416</v>
      </c>
      <c r="AK318" s="17" t="s">
        <v>3417</v>
      </c>
      <c r="AL318" s="17" t="s">
        <v>3418</v>
      </c>
      <c r="AM318" s="22" t="s">
        <v>3419</v>
      </c>
      <c r="AN318" s="70">
        <v>40884</v>
      </c>
      <c r="AO318" s="17" t="s">
        <v>38</v>
      </c>
      <c r="AP318" s="16"/>
      <c r="AQ318" s="16">
        <v>182</v>
      </c>
    </row>
    <row r="319" spans="1:46" ht="17.25" customHeight="1" x14ac:dyDescent="0.3">
      <c r="A319" s="59" t="s">
        <v>894</v>
      </c>
      <c r="B319" s="16">
        <f t="shared" si="14"/>
        <v>9</v>
      </c>
      <c r="C319" s="61" t="s">
        <v>4681</v>
      </c>
      <c r="D319" s="17" t="s">
        <v>3420</v>
      </c>
      <c r="E319" s="17" t="s">
        <v>1727</v>
      </c>
      <c r="F319" s="16"/>
      <c r="G319" s="16"/>
      <c r="H319" s="28">
        <v>34644</v>
      </c>
      <c r="I319" s="17" t="s">
        <v>556</v>
      </c>
      <c r="J319" s="28"/>
      <c r="K319" s="25" t="s">
        <v>3421</v>
      </c>
      <c r="L319" s="17" t="s">
        <v>1565</v>
      </c>
      <c r="M319" s="62" t="s">
        <v>1566</v>
      </c>
      <c r="N319" s="62" t="s">
        <v>1269</v>
      </c>
      <c r="O319" s="62"/>
      <c r="P319" s="62" t="str">
        <f>VLOOKUP(N319,[1]Sheet2!$C:$E,3,0)</f>
        <v>0107</v>
      </c>
      <c r="Q319" s="83">
        <v>18</v>
      </c>
      <c r="R319" s="62"/>
      <c r="S319" s="17" t="s">
        <v>1568</v>
      </c>
      <c r="T319" s="64">
        <v>5.67</v>
      </c>
      <c r="U319" s="17" t="s">
        <v>1569</v>
      </c>
      <c r="V319" s="64">
        <v>7.19</v>
      </c>
      <c r="W319" s="64">
        <f t="shared" si="12"/>
        <v>12.86</v>
      </c>
      <c r="X319" s="17" t="s">
        <v>20</v>
      </c>
      <c r="Y319" s="64">
        <v>7.08</v>
      </c>
      <c r="Z319" s="65" t="s">
        <v>32</v>
      </c>
      <c r="AA319" s="66" t="s">
        <v>32</v>
      </c>
      <c r="AB319" s="67">
        <f t="shared" si="13"/>
        <v>19.939999999999998</v>
      </c>
      <c r="AC319" s="17"/>
      <c r="AD319" s="17"/>
      <c r="AE319" s="13">
        <v>7.75</v>
      </c>
      <c r="AF319" s="16" t="s">
        <v>1570</v>
      </c>
      <c r="AG319" s="16" t="s">
        <v>1571</v>
      </c>
      <c r="AH319" s="28">
        <v>43264</v>
      </c>
      <c r="AI319" s="16">
        <v>515</v>
      </c>
      <c r="AJ319" s="24" t="s">
        <v>3422</v>
      </c>
      <c r="AK319" s="17" t="s">
        <v>3423</v>
      </c>
      <c r="AL319" s="17"/>
      <c r="AM319" s="22"/>
      <c r="AN319" s="70"/>
      <c r="AO319" s="17"/>
      <c r="AP319" s="16"/>
      <c r="AQ319" s="16">
        <v>105</v>
      </c>
    </row>
    <row r="320" spans="1:46" ht="17.25" customHeight="1" x14ac:dyDescent="0.3">
      <c r="A320" s="59" t="s">
        <v>902</v>
      </c>
      <c r="B320" s="16">
        <f t="shared" si="14"/>
        <v>10</v>
      </c>
      <c r="C320" s="61" t="s">
        <v>4682</v>
      </c>
      <c r="D320" s="17" t="s">
        <v>3424</v>
      </c>
      <c r="E320" s="17" t="s">
        <v>24</v>
      </c>
      <c r="F320" s="16"/>
      <c r="G320" s="16"/>
      <c r="H320" s="16" t="s">
        <v>3425</v>
      </c>
      <c r="I320" s="17" t="s">
        <v>3426</v>
      </c>
      <c r="J320" s="28"/>
      <c r="K320" s="25" t="s">
        <v>3427</v>
      </c>
      <c r="L320" s="17" t="s">
        <v>1565</v>
      </c>
      <c r="M320" s="62" t="s">
        <v>1566</v>
      </c>
      <c r="N320" s="62" t="s">
        <v>1269</v>
      </c>
      <c r="O320" s="62"/>
      <c r="P320" s="62" t="str">
        <f>VLOOKUP(N320,[1]Sheet2!$C:$E,3,0)</f>
        <v>0107</v>
      </c>
      <c r="Q320" s="83">
        <v>18</v>
      </c>
      <c r="R320" s="62"/>
      <c r="S320" s="17" t="s">
        <v>1568</v>
      </c>
      <c r="T320" s="64">
        <v>6</v>
      </c>
      <c r="U320" s="17" t="s">
        <v>1569</v>
      </c>
      <c r="V320" s="64">
        <v>6.15</v>
      </c>
      <c r="W320" s="64">
        <f t="shared" si="12"/>
        <v>12.15</v>
      </c>
      <c r="X320" s="17" t="s">
        <v>20</v>
      </c>
      <c r="Y320" s="64">
        <v>7.35</v>
      </c>
      <c r="Z320" s="62" t="s">
        <v>29</v>
      </c>
      <c r="AA320" s="64">
        <v>90</v>
      </c>
      <c r="AB320" s="67">
        <f t="shared" si="13"/>
        <v>19.5</v>
      </c>
      <c r="AC320" s="17"/>
      <c r="AD320" s="17"/>
      <c r="AE320" s="13">
        <v>8.0299999999999994</v>
      </c>
      <c r="AF320" s="16" t="s">
        <v>29</v>
      </c>
      <c r="AG320" s="16"/>
      <c r="AH320" s="28"/>
      <c r="AI320" s="74"/>
      <c r="AJ320" s="24" t="s">
        <v>3428</v>
      </c>
      <c r="AK320" s="17" t="s">
        <v>3429</v>
      </c>
      <c r="AL320" s="17" t="s">
        <v>3430</v>
      </c>
      <c r="AM320" s="22" t="s">
        <v>3431</v>
      </c>
      <c r="AN320" s="70">
        <v>39465</v>
      </c>
      <c r="AO320" s="17" t="s">
        <v>43</v>
      </c>
      <c r="AP320" s="16"/>
      <c r="AQ320" s="16">
        <v>137</v>
      </c>
    </row>
    <row r="321" spans="1:43" ht="17.25" customHeight="1" x14ac:dyDescent="0.3">
      <c r="A321" s="59" t="s">
        <v>910</v>
      </c>
      <c r="B321" s="16">
        <f t="shared" si="14"/>
        <v>11</v>
      </c>
      <c r="C321" s="61" t="s">
        <v>4683</v>
      </c>
      <c r="D321" s="17" t="s">
        <v>3432</v>
      </c>
      <c r="E321" s="17" t="s">
        <v>2632</v>
      </c>
      <c r="F321" s="16"/>
      <c r="G321" s="16"/>
      <c r="H321" s="28">
        <v>34474</v>
      </c>
      <c r="I321" s="17" t="s">
        <v>161</v>
      </c>
      <c r="J321" s="28"/>
      <c r="K321" s="25" t="s">
        <v>3433</v>
      </c>
      <c r="L321" s="17" t="s">
        <v>1565</v>
      </c>
      <c r="M321" s="62" t="s">
        <v>1566</v>
      </c>
      <c r="N321" s="62" t="s">
        <v>1269</v>
      </c>
      <c r="O321" s="62"/>
      <c r="P321" s="62" t="str">
        <f>VLOOKUP(N321,[1]Sheet2!$C:$E,3,0)</f>
        <v>0107</v>
      </c>
      <c r="Q321" s="83">
        <v>18</v>
      </c>
      <c r="R321" s="62"/>
      <c r="S321" s="17" t="s">
        <v>1568</v>
      </c>
      <c r="T321" s="64">
        <v>6.38</v>
      </c>
      <c r="U321" s="17" t="s">
        <v>1569</v>
      </c>
      <c r="V321" s="64">
        <v>6.56</v>
      </c>
      <c r="W321" s="64">
        <f t="shared" si="12"/>
        <v>12.94</v>
      </c>
      <c r="X321" s="17" t="s">
        <v>20</v>
      </c>
      <c r="Y321" s="64">
        <v>7.6</v>
      </c>
      <c r="Z321" s="65" t="s">
        <v>32</v>
      </c>
      <c r="AA321" s="66" t="s">
        <v>32</v>
      </c>
      <c r="AB321" s="67">
        <f t="shared" si="13"/>
        <v>20.54</v>
      </c>
      <c r="AC321" s="17"/>
      <c r="AD321" s="17"/>
      <c r="AE321" s="13">
        <v>8.4600000000000009</v>
      </c>
      <c r="AF321" s="16" t="s">
        <v>1570</v>
      </c>
      <c r="AG321" s="16" t="s">
        <v>1571</v>
      </c>
      <c r="AH321" s="28">
        <v>43164</v>
      </c>
      <c r="AI321" s="16">
        <v>960</v>
      </c>
      <c r="AJ321" s="24" t="s">
        <v>3434</v>
      </c>
      <c r="AK321" s="17" t="s">
        <v>3435</v>
      </c>
      <c r="AL321" s="17"/>
      <c r="AM321" s="22"/>
      <c r="AN321" s="70"/>
      <c r="AO321" s="17"/>
      <c r="AP321" s="16"/>
      <c r="AQ321" s="16">
        <v>68</v>
      </c>
    </row>
    <row r="322" spans="1:43" ht="17.25" customHeight="1" x14ac:dyDescent="0.3">
      <c r="A322" s="59" t="s">
        <v>917</v>
      </c>
      <c r="B322" s="16">
        <f t="shared" si="14"/>
        <v>12</v>
      </c>
      <c r="C322" s="61" t="s">
        <v>4684</v>
      </c>
      <c r="D322" s="17" t="s">
        <v>3436</v>
      </c>
      <c r="E322" s="17" t="s">
        <v>2639</v>
      </c>
      <c r="F322" s="16"/>
      <c r="G322" s="16" t="s">
        <v>25</v>
      </c>
      <c r="H322" s="28">
        <v>34527</v>
      </c>
      <c r="I322" s="17" t="s">
        <v>65</v>
      </c>
      <c r="J322" s="28"/>
      <c r="K322" s="25" t="s">
        <v>3437</v>
      </c>
      <c r="L322" s="17" t="s">
        <v>1565</v>
      </c>
      <c r="M322" s="62" t="s">
        <v>1566</v>
      </c>
      <c r="N322" s="62" t="s">
        <v>1269</v>
      </c>
      <c r="O322" s="62"/>
      <c r="P322" s="62" t="str">
        <f>VLOOKUP(N322,[1]Sheet2!$C:$E,3,0)</f>
        <v>0107</v>
      </c>
      <c r="Q322" s="83">
        <v>18</v>
      </c>
      <c r="R322" s="62"/>
      <c r="S322" s="17" t="s">
        <v>1568</v>
      </c>
      <c r="T322" s="64">
        <v>6.88</v>
      </c>
      <c r="U322" s="17" t="s">
        <v>1569</v>
      </c>
      <c r="V322" s="64">
        <v>6.77</v>
      </c>
      <c r="W322" s="64">
        <f t="shared" si="12"/>
        <v>13.649999999999999</v>
      </c>
      <c r="X322" s="17" t="s">
        <v>20</v>
      </c>
      <c r="Y322" s="64">
        <v>7.33</v>
      </c>
      <c r="Z322" s="65" t="s">
        <v>32</v>
      </c>
      <c r="AA322" s="66" t="s">
        <v>32</v>
      </c>
      <c r="AB322" s="67">
        <f t="shared" si="13"/>
        <v>20.979999999999997</v>
      </c>
      <c r="AC322" s="17"/>
      <c r="AD322" s="17"/>
      <c r="AE322" s="13">
        <v>7.85</v>
      </c>
      <c r="AF322" s="16" t="s">
        <v>1570</v>
      </c>
      <c r="AG322" s="16" t="s">
        <v>1571</v>
      </c>
      <c r="AH322" s="28">
        <v>43096</v>
      </c>
      <c r="AI322" s="16">
        <v>890</v>
      </c>
      <c r="AJ322" s="24" t="s">
        <v>3438</v>
      </c>
      <c r="AK322" s="17" t="s">
        <v>3439</v>
      </c>
      <c r="AL322" s="17" t="s">
        <v>3440</v>
      </c>
      <c r="AM322" s="22" t="s">
        <v>3441</v>
      </c>
      <c r="AN322" s="70">
        <v>40693</v>
      </c>
      <c r="AO322" s="17" t="s">
        <v>65</v>
      </c>
      <c r="AP322" s="16"/>
      <c r="AQ322" s="16">
        <v>55</v>
      </c>
    </row>
    <row r="323" spans="1:43" ht="17.25" customHeight="1" x14ac:dyDescent="0.3">
      <c r="A323" s="59" t="s">
        <v>926</v>
      </c>
      <c r="B323" s="16">
        <f t="shared" si="14"/>
        <v>13</v>
      </c>
      <c r="C323" s="61" t="s">
        <v>4685</v>
      </c>
      <c r="D323" s="17" t="s">
        <v>3442</v>
      </c>
      <c r="E323" s="17" t="s">
        <v>1794</v>
      </c>
      <c r="F323" s="16"/>
      <c r="G323" s="16"/>
      <c r="H323" s="28">
        <v>34556</v>
      </c>
      <c r="I323" s="17" t="s">
        <v>161</v>
      </c>
      <c r="J323" s="28"/>
      <c r="K323" s="25" t="s">
        <v>3443</v>
      </c>
      <c r="L323" s="17" t="s">
        <v>1565</v>
      </c>
      <c r="M323" s="62" t="s">
        <v>1566</v>
      </c>
      <c r="N323" s="62" t="s">
        <v>1269</v>
      </c>
      <c r="O323" s="62"/>
      <c r="P323" s="62" t="str">
        <f>VLOOKUP(N323,[1]Sheet2!$C:$E,3,0)</f>
        <v>0107</v>
      </c>
      <c r="Q323" s="83">
        <v>18</v>
      </c>
      <c r="R323" s="62"/>
      <c r="S323" s="17" t="s">
        <v>1568</v>
      </c>
      <c r="T323" s="64">
        <v>5.71</v>
      </c>
      <c r="U323" s="17" t="s">
        <v>1569</v>
      </c>
      <c r="V323" s="64">
        <v>6.58</v>
      </c>
      <c r="W323" s="64">
        <f t="shared" si="12"/>
        <v>12.29</v>
      </c>
      <c r="X323" s="17" t="s">
        <v>20</v>
      </c>
      <c r="Y323" s="64">
        <v>6.65</v>
      </c>
      <c r="Z323" s="65" t="s">
        <v>32</v>
      </c>
      <c r="AA323" s="66" t="s">
        <v>32</v>
      </c>
      <c r="AB323" s="67">
        <f t="shared" si="13"/>
        <v>18.939999999999998</v>
      </c>
      <c r="AC323" s="17"/>
      <c r="AD323" s="17"/>
      <c r="AE323" s="13">
        <v>7.91</v>
      </c>
      <c r="AF323" s="16" t="s">
        <v>1570</v>
      </c>
      <c r="AG323" s="16" t="s">
        <v>1571</v>
      </c>
      <c r="AH323" s="28">
        <v>43231</v>
      </c>
      <c r="AI323" s="16">
        <v>455</v>
      </c>
      <c r="AJ323" s="24" t="s">
        <v>3444</v>
      </c>
      <c r="AK323" s="17" t="s">
        <v>3445</v>
      </c>
      <c r="AL323" s="17" t="s">
        <v>3446</v>
      </c>
      <c r="AM323" s="22" t="s">
        <v>3447</v>
      </c>
      <c r="AN323" s="70">
        <v>40721</v>
      </c>
      <c r="AO323" s="17" t="s">
        <v>161</v>
      </c>
      <c r="AP323" s="16"/>
      <c r="AQ323" s="16">
        <v>198</v>
      </c>
    </row>
    <row r="324" spans="1:43" ht="17.25" customHeight="1" x14ac:dyDescent="0.3">
      <c r="A324" s="59" t="s">
        <v>934</v>
      </c>
      <c r="B324" s="16">
        <f t="shared" si="14"/>
        <v>14</v>
      </c>
      <c r="C324" s="61" t="s">
        <v>4686</v>
      </c>
      <c r="D324" s="17" t="s">
        <v>3448</v>
      </c>
      <c r="E324" s="17" t="s">
        <v>3449</v>
      </c>
      <c r="F324" s="16"/>
      <c r="G324" s="16"/>
      <c r="H324" s="28">
        <v>34478</v>
      </c>
      <c r="I324" s="17" t="s">
        <v>80</v>
      </c>
      <c r="J324" s="28"/>
      <c r="K324" s="25" t="s">
        <v>3450</v>
      </c>
      <c r="L324" s="17" t="s">
        <v>1565</v>
      </c>
      <c r="M324" s="62" t="s">
        <v>1566</v>
      </c>
      <c r="N324" s="62" t="s">
        <v>1269</v>
      </c>
      <c r="O324" s="62"/>
      <c r="P324" s="62" t="str">
        <f>VLOOKUP(N324,[1]Sheet2!$C:$E,3,0)</f>
        <v>0107</v>
      </c>
      <c r="Q324" s="83">
        <v>18</v>
      </c>
      <c r="R324" s="62"/>
      <c r="S324" s="17" t="s">
        <v>1568</v>
      </c>
      <c r="T324" s="64">
        <v>6.1</v>
      </c>
      <c r="U324" s="17" t="s">
        <v>1569</v>
      </c>
      <c r="V324" s="64">
        <v>6.75</v>
      </c>
      <c r="W324" s="64">
        <f t="shared" si="12"/>
        <v>12.85</v>
      </c>
      <c r="X324" s="17" t="s">
        <v>20</v>
      </c>
      <c r="Y324" s="64">
        <v>6.42</v>
      </c>
      <c r="Z324" s="65" t="s">
        <v>32</v>
      </c>
      <c r="AA324" s="66" t="s">
        <v>32</v>
      </c>
      <c r="AB324" s="67">
        <f t="shared" si="13"/>
        <v>19.27</v>
      </c>
      <c r="AC324" s="17"/>
      <c r="AD324" s="17"/>
      <c r="AE324" s="13">
        <v>7.79</v>
      </c>
      <c r="AF324" s="16" t="s">
        <v>1570</v>
      </c>
      <c r="AG324" s="16" t="s">
        <v>1927</v>
      </c>
      <c r="AH324" s="28">
        <v>42783</v>
      </c>
      <c r="AI324" s="16">
        <v>56.5</v>
      </c>
      <c r="AJ324" s="24" t="s">
        <v>3451</v>
      </c>
      <c r="AK324" s="17" t="s">
        <v>3452</v>
      </c>
      <c r="AL324" s="17"/>
      <c r="AM324" s="22" t="s">
        <v>3453</v>
      </c>
      <c r="AN324" s="70">
        <v>40256</v>
      </c>
      <c r="AO324" s="17" t="s">
        <v>43</v>
      </c>
      <c r="AP324" s="16"/>
      <c r="AQ324" s="16">
        <v>157</v>
      </c>
    </row>
    <row r="325" spans="1:43" ht="17.25" customHeight="1" x14ac:dyDescent="0.3">
      <c r="A325" s="59" t="s">
        <v>943</v>
      </c>
      <c r="B325" s="16">
        <f t="shared" si="14"/>
        <v>15</v>
      </c>
      <c r="C325" s="61" t="s">
        <v>4687</v>
      </c>
      <c r="D325" s="17" t="s">
        <v>3454</v>
      </c>
      <c r="E325" s="17" t="s">
        <v>2692</v>
      </c>
      <c r="F325" s="16"/>
      <c r="G325" s="16"/>
      <c r="H325" s="28">
        <v>34578</v>
      </c>
      <c r="I325" s="17" t="s">
        <v>72</v>
      </c>
      <c r="J325" s="28">
        <v>43089</v>
      </c>
      <c r="K325" s="25" t="s">
        <v>3455</v>
      </c>
      <c r="L325" s="17" t="s">
        <v>1565</v>
      </c>
      <c r="M325" s="62" t="s">
        <v>1566</v>
      </c>
      <c r="N325" s="62" t="s">
        <v>1269</v>
      </c>
      <c r="O325" s="62"/>
      <c r="P325" s="62" t="str">
        <f>VLOOKUP(N325,[1]Sheet2!$C:$E,3,0)</f>
        <v>0107</v>
      </c>
      <c r="Q325" s="83">
        <v>18</v>
      </c>
      <c r="R325" s="62"/>
      <c r="S325" s="17" t="s">
        <v>1568</v>
      </c>
      <c r="T325" s="64">
        <v>5.6</v>
      </c>
      <c r="U325" s="17" t="s">
        <v>1569</v>
      </c>
      <c r="V325" s="64">
        <v>6.58</v>
      </c>
      <c r="W325" s="64">
        <f t="shared" si="12"/>
        <v>12.18</v>
      </c>
      <c r="X325" s="17" t="s">
        <v>20</v>
      </c>
      <c r="Y325" s="64">
        <v>7.17</v>
      </c>
      <c r="Z325" s="62" t="s">
        <v>29</v>
      </c>
      <c r="AA325" s="64">
        <v>60</v>
      </c>
      <c r="AB325" s="67">
        <f t="shared" si="13"/>
        <v>19.350000000000001</v>
      </c>
      <c r="AC325" s="17"/>
      <c r="AD325" s="17"/>
      <c r="AE325" s="13">
        <v>7.48</v>
      </c>
      <c r="AF325" s="16" t="s">
        <v>29</v>
      </c>
      <c r="AG325" s="16"/>
      <c r="AH325" s="28"/>
      <c r="AI325" s="74"/>
      <c r="AJ325" s="24" t="s">
        <v>3456</v>
      </c>
      <c r="AK325" s="17" t="s">
        <v>3457</v>
      </c>
      <c r="AL325" s="17"/>
      <c r="AM325" s="22"/>
      <c r="AN325" s="70"/>
      <c r="AO325" s="17"/>
      <c r="AP325" s="16"/>
      <c r="AQ325" s="16">
        <v>148</v>
      </c>
    </row>
    <row r="326" spans="1:43" ht="17.25" customHeight="1" x14ac:dyDescent="0.3">
      <c r="A326" s="59" t="s">
        <v>952</v>
      </c>
      <c r="B326" s="16">
        <f t="shared" si="14"/>
        <v>16</v>
      </c>
      <c r="C326" s="61" t="s">
        <v>4688</v>
      </c>
      <c r="D326" s="17" t="s">
        <v>3458</v>
      </c>
      <c r="E326" s="17" t="s">
        <v>3326</v>
      </c>
      <c r="F326" s="16"/>
      <c r="G326" s="16"/>
      <c r="H326" s="28">
        <v>34352</v>
      </c>
      <c r="I326" s="17" t="s">
        <v>38</v>
      </c>
      <c r="J326" s="28"/>
      <c r="K326" s="25" t="s">
        <v>3459</v>
      </c>
      <c r="L326" s="17" t="s">
        <v>1763</v>
      </c>
      <c r="M326" s="62" t="s">
        <v>1566</v>
      </c>
      <c r="N326" s="62" t="s">
        <v>1269</v>
      </c>
      <c r="O326" s="62"/>
      <c r="P326" s="62" t="str">
        <f>VLOOKUP(N326,[1]Sheet2!$C:$E,3,0)</f>
        <v>0107</v>
      </c>
      <c r="Q326" s="83">
        <v>18</v>
      </c>
      <c r="R326" s="62"/>
      <c r="S326" s="17" t="s">
        <v>1568</v>
      </c>
      <c r="T326" s="64">
        <v>5.5</v>
      </c>
      <c r="U326" s="17" t="s">
        <v>1569</v>
      </c>
      <c r="V326" s="64">
        <v>7.15</v>
      </c>
      <c r="W326" s="64">
        <f t="shared" si="12"/>
        <v>12.65</v>
      </c>
      <c r="X326" s="17" t="s">
        <v>20</v>
      </c>
      <c r="Y326" s="64">
        <v>6.21</v>
      </c>
      <c r="Z326" s="62" t="s">
        <v>29</v>
      </c>
      <c r="AA326" s="64">
        <v>68.8</v>
      </c>
      <c r="AB326" s="67">
        <f t="shared" si="13"/>
        <v>18.86</v>
      </c>
      <c r="AC326" s="17"/>
      <c r="AD326" s="17"/>
      <c r="AE326" s="13">
        <v>7.9</v>
      </c>
      <c r="AF326" s="16" t="s">
        <v>29</v>
      </c>
      <c r="AG326" s="16"/>
      <c r="AH326" s="28"/>
      <c r="AI326" s="74"/>
      <c r="AJ326" s="24" t="s">
        <v>3460</v>
      </c>
      <c r="AK326" s="17" t="s">
        <v>3461</v>
      </c>
      <c r="AL326" s="17" t="s">
        <v>1977</v>
      </c>
      <c r="AM326" s="22" t="s">
        <v>3462</v>
      </c>
      <c r="AN326" s="70">
        <v>40639</v>
      </c>
      <c r="AO326" s="17" t="s">
        <v>38</v>
      </c>
      <c r="AP326" s="16"/>
      <c r="AQ326" s="16">
        <v>204</v>
      </c>
    </row>
    <row r="327" spans="1:43" ht="17.25" customHeight="1" x14ac:dyDescent="0.3">
      <c r="A327" s="59" t="s">
        <v>962</v>
      </c>
      <c r="B327" s="16">
        <f t="shared" si="14"/>
        <v>17</v>
      </c>
      <c r="C327" s="61" t="s">
        <v>4689</v>
      </c>
      <c r="D327" s="17" t="s">
        <v>3463</v>
      </c>
      <c r="E327" s="17" t="s">
        <v>1874</v>
      </c>
      <c r="F327" s="16"/>
      <c r="G327" s="16"/>
      <c r="H327" s="28">
        <v>34486</v>
      </c>
      <c r="I327" s="17" t="s">
        <v>98</v>
      </c>
      <c r="J327" s="28"/>
      <c r="K327" s="25" t="s">
        <v>3464</v>
      </c>
      <c r="L327" s="17" t="s">
        <v>1629</v>
      </c>
      <c r="M327" s="62" t="s">
        <v>1566</v>
      </c>
      <c r="N327" s="62" t="s">
        <v>1269</v>
      </c>
      <c r="O327" s="62"/>
      <c r="P327" s="62" t="str">
        <f>VLOOKUP(N327,[1]Sheet2!$C:$E,3,0)</f>
        <v>0107</v>
      </c>
      <c r="Q327" s="83">
        <v>18</v>
      </c>
      <c r="R327" s="62"/>
      <c r="S327" s="17" t="s">
        <v>1568</v>
      </c>
      <c r="T327" s="64">
        <v>6.19</v>
      </c>
      <c r="U327" s="17" t="s">
        <v>1569</v>
      </c>
      <c r="V327" s="64">
        <v>6.5</v>
      </c>
      <c r="W327" s="64">
        <f t="shared" ref="W327:W390" si="15">T327+V327</f>
        <v>12.690000000000001</v>
      </c>
      <c r="X327" s="17" t="s">
        <v>20</v>
      </c>
      <c r="Y327" s="64">
        <v>6.73</v>
      </c>
      <c r="Z327" s="65" t="s">
        <v>32</v>
      </c>
      <c r="AA327" s="66" t="s">
        <v>32</v>
      </c>
      <c r="AB327" s="67">
        <f t="shared" ref="AB327:AB390" si="16">T327+V327+Y327</f>
        <v>19.420000000000002</v>
      </c>
      <c r="AC327" s="17"/>
      <c r="AD327" s="17"/>
      <c r="AE327" s="13">
        <v>7.51</v>
      </c>
      <c r="AF327" s="16" t="s">
        <v>1570</v>
      </c>
      <c r="AG327" s="16" t="s">
        <v>1571</v>
      </c>
      <c r="AH327" s="28">
        <v>43247</v>
      </c>
      <c r="AI327" s="16">
        <v>685</v>
      </c>
      <c r="AJ327" s="24" t="s">
        <v>3465</v>
      </c>
      <c r="AK327" s="76" t="s">
        <v>3466</v>
      </c>
      <c r="AL327" s="17" t="s">
        <v>3467</v>
      </c>
      <c r="AM327" s="22" t="s">
        <v>3468</v>
      </c>
      <c r="AN327" s="70">
        <v>41382</v>
      </c>
      <c r="AO327" s="17" t="s">
        <v>98</v>
      </c>
      <c r="AP327" s="16"/>
      <c r="AQ327" s="16">
        <v>142</v>
      </c>
    </row>
    <row r="328" spans="1:43" ht="17.25" customHeight="1" x14ac:dyDescent="0.3">
      <c r="A328" s="59" t="s">
        <v>970</v>
      </c>
      <c r="B328" s="16">
        <f t="shared" si="14"/>
        <v>18</v>
      </c>
      <c r="C328" s="61" t="s">
        <v>4690</v>
      </c>
      <c r="D328" s="17" t="s">
        <v>3469</v>
      </c>
      <c r="E328" s="17" t="s">
        <v>2191</v>
      </c>
      <c r="F328" s="16"/>
      <c r="G328" s="16"/>
      <c r="H328" s="28">
        <v>34525</v>
      </c>
      <c r="I328" s="17" t="s">
        <v>51</v>
      </c>
      <c r="J328" s="28"/>
      <c r="K328" s="25" t="s">
        <v>3470</v>
      </c>
      <c r="L328" s="17" t="s">
        <v>1565</v>
      </c>
      <c r="M328" s="62" t="s">
        <v>1566</v>
      </c>
      <c r="N328" s="62" t="s">
        <v>1269</v>
      </c>
      <c r="O328" s="62"/>
      <c r="P328" s="62" t="str">
        <f>VLOOKUP(N328,[1]Sheet2!$C:$E,3,0)</f>
        <v>0107</v>
      </c>
      <c r="Q328" s="83">
        <v>18</v>
      </c>
      <c r="R328" s="62"/>
      <c r="S328" s="17" t="s">
        <v>1568</v>
      </c>
      <c r="T328" s="64">
        <v>6.15</v>
      </c>
      <c r="U328" s="17" t="s">
        <v>1569</v>
      </c>
      <c r="V328" s="64">
        <v>5.75</v>
      </c>
      <c r="W328" s="64">
        <f t="shared" si="15"/>
        <v>11.9</v>
      </c>
      <c r="X328" s="17" t="s">
        <v>20</v>
      </c>
      <c r="Y328" s="64">
        <v>7.17</v>
      </c>
      <c r="Z328" s="62" t="s">
        <v>29</v>
      </c>
      <c r="AA328" s="64">
        <v>81.300000000000011</v>
      </c>
      <c r="AB328" s="67">
        <f t="shared" si="16"/>
        <v>19.07</v>
      </c>
      <c r="AC328" s="17"/>
      <c r="AD328" s="17"/>
      <c r="AE328" s="13">
        <v>7.71</v>
      </c>
      <c r="AF328" s="16" t="s">
        <v>29</v>
      </c>
      <c r="AG328" s="16"/>
      <c r="AH328" s="28"/>
      <c r="AI328" s="74"/>
      <c r="AJ328" s="24" t="s">
        <v>3471</v>
      </c>
      <c r="AK328" s="17" t="s">
        <v>3472</v>
      </c>
      <c r="AL328" s="17" t="s">
        <v>3473</v>
      </c>
      <c r="AM328" s="22" t="s">
        <v>3474</v>
      </c>
      <c r="AN328" s="70">
        <v>43166</v>
      </c>
      <c r="AO328" s="17" t="s">
        <v>51</v>
      </c>
      <c r="AP328" s="16"/>
      <c r="AQ328" s="16">
        <v>184</v>
      </c>
    </row>
    <row r="329" spans="1:43" ht="17.25" customHeight="1" x14ac:dyDescent="0.3">
      <c r="A329" s="59" t="s">
        <v>980</v>
      </c>
      <c r="B329" s="16">
        <f t="shared" ref="B329:B392" si="17">B328+1</f>
        <v>19</v>
      </c>
      <c r="C329" s="61" t="s">
        <v>4691</v>
      </c>
      <c r="D329" s="17" t="s">
        <v>3475</v>
      </c>
      <c r="E329" s="17" t="s">
        <v>2934</v>
      </c>
      <c r="F329" s="16"/>
      <c r="G329" s="16"/>
      <c r="H329" s="28">
        <v>34276</v>
      </c>
      <c r="I329" s="17" t="s">
        <v>43</v>
      </c>
      <c r="J329" s="28"/>
      <c r="K329" s="25" t="s">
        <v>3476</v>
      </c>
      <c r="L329" s="17" t="s">
        <v>1565</v>
      </c>
      <c r="M329" s="62" t="s">
        <v>1566</v>
      </c>
      <c r="N329" s="62" t="s">
        <v>1269</v>
      </c>
      <c r="O329" s="62"/>
      <c r="P329" s="62" t="str">
        <f>VLOOKUP(N329,[1]Sheet2!$C:$E,3,0)</f>
        <v>0107</v>
      </c>
      <c r="Q329" s="83">
        <v>18</v>
      </c>
      <c r="R329" s="62"/>
      <c r="S329" s="17" t="s">
        <v>1568</v>
      </c>
      <c r="T329" s="64">
        <v>6.21</v>
      </c>
      <c r="U329" s="17" t="s">
        <v>1569</v>
      </c>
      <c r="V329" s="64">
        <v>6.77</v>
      </c>
      <c r="W329" s="64">
        <f t="shared" si="15"/>
        <v>12.98</v>
      </c>
      <c r="X329" s="17" t="s">
        <v>20</v>
      </c>
      <c r="Y329" s="64">
        <v>7.52</v>
      </c>
      <c r="Z329" s="62" t="s">
        <v>29</v>
      </c>
      <c r="AA329" s="64">
        <v>82.5</v>
      </c>
      <c r="AB329" s="67">
        <f t="shared" si="16"/>
        <v>20.5</v>
      </c>
      <c r="AC329" s="17"/>
      <c r="AD329" s="17"/>
      <c r="AE329" s="13">
        <v>8.0399999999999991</v>
      </c>
      <c r="AF329" s="16" t="s">
        <v>29</v>
      </c>
      <c r="AG329" s="16"/>
      <c r="AH329" s="28"/>
      <c r="AI329" s="74"/>
      <c r="AJ329" s="24" t="s">
        <v>3477</v>
      </c>
      <c r="AK329" s="17" t="s">
        <v>3478</v>
      </c>
      <c r="AL329" s="17" t="s">
        <v>3479</v>
      </c>
      <c r="AM329" s="22" t="s">
        <v>3480</v>
      </c>
      <c r="AN329" s="70">
        <v>41166</v>
      </c>
      <c r="AO329" s="17" t="s">
        <v>43</v>
      </c>
      <c r="AP329" s="16"/>
      <c r="AQ329" s="16">
        <v>72</v>
      </c>
    </row>
    <row r="330" spans="1:43" ht="17.25" customHeight="1" x14ac:dyDescent="0.3">
      <c r="A330" s="59" t="s">
        <v>987</v>
      </c>
      <c r="B330" s="16">
        <f t="shared" si="17"/>
        <v>20</v>
      </c>
      <c r="C330" s="61" t="s">
        <v>4692</v>
      </c>
      <c r="D330" s="17" t="s">
        <v>3481</v>
      </c>
      <c r="E330" s="17" t="s">
        <v>3482</v>
      </c>
      <c r="F330" s="16"/>
      <c r="G330" s="16"/>
      <c r="H330" s="28">
        <v>34651</v>
      </c>
      <c r="I330" s="17" t="s">
        <v>43</v>
      </c>
      <c r="J330" s="28"/>
      <c r="K330" s="25" t="s">
        <v>3483</v>
      </c>
      <c r="L330" s="17" t="s">
        <v>1565</v>
      </c>
      <c r="M330" s="62" t="s">
        <v>1566</v>
      </c>
      <c r="N330" s="62" t="s">
        <v>1269</v>
      </c>
      <c r="O330" s="62"/>
      <c r="P330" s="62" t="str">
        <f>VLOOKUP(N330,[1]Sheet2!$C:$E,3,0)</f>
        <v>0107</v>
      </c>
      <c r="Q330" s="83">
        <v>18</v>
      </c>
      <c r="R330" s="62"/>
      <c r="S330" s="17" t="s">
        <v>1568</v>
      </c>
      <c r="T330" s="64">
        <v>5.48</v>
      </c>
      <c r="U330" s="17" t="s">
        <v>1569</v>
      </c>
      <c r="V330" s="64">
        <v>6.73</v>
      </c>
      <c r="W330" s="64">
        <f t="shared" si="15"/>
        <v>12.21</v>
      </c>
      <c r="X330" s="17" t="s">
        <v>20</v>
      </c>
      <c r="Y330" s="64">
        <v>6.83</v>
      </c>
      <c r="Z330" s="62" t="s">
        <v>29</v>
      </c>
      <c r="AA330" s="64">
        <v>88.800000000000011</v>
      </c>
      <c r="AB330" s="67">
        <f t="shared" si="16"/>
        <v>19.04</v>
      </c>
      <c r="AC330" s="17"/>
      <c r="AD330" s="17"/>
      <c r="AE330" s="13">
        <v>7.49</v>
      </c>
      <c r="AF330" s="16" t="s">
        <v>29</v>
      </c>
      <c r="AG330" s="16"/>
      <c r="AH330" s="28"/>
      <c r="AI330" s="74"/>
      <c r="AJ330" s="24" t="s">
        <v>3484</v>
      </c>
      <c r="AK330" s="17" t="s">
        <v>3485</v>
      </c>
      <c r="AL330" s="17"/>
      <c r="AM330" s="22"/>
      <c r="AN330" s="70"/>
      <c r="AO330" s="17"/>
      <c r="AP330" s="16"/>
      <c r="AQ330" s="16">
        <v>189</v>
      </c>
    </row>
    <row r="331" spans="1:43" ht="17.25" customHeight="1" x14ac:dyDescent="0.3">
      <c r="A331" s="59" t="s">
        <v>994</v>
      </c>
      <c r="B331" s="16">
        <f t="shared" si="17"/>
        <v>21</v>
      </c>
      <c r="C331" s="61" t="s">
        <v>4693</v>
      </c>
      <c r="D331" s="17" t="s">
        <v>3486</v>
      </c>
      <c r="E331" s="17" t="s">
        <v>3487</v>
      </c>
      <c r="F331" s="16" t="s">
        <v>42</v>
      </c>
      <c r="G331" s="16"/>
      <c r="H331" s="28">
        <v>34421</v>
      </c>
      <c r="I331" s="17" t="s">
        <v>43</v>
      </c>
      <c r="J331" s="28"/>
      <c r="K331" s="25" t="s">
        <v>3488</v>
      </c>
      <c r="L331" s="17" t="s">
        <v>1565</v>
      </c>
      <c r="M331" s="62" t="s">
        <v>1566</v>
      </c>
      <c r="N331" s="62" t="s">
        <v>1269</v>
      </c>
      <c r="O331" s="62"/>
      <c r="P331" s="62" t="str">
        <f>VLOOKUP(N331,[1]Sheet2!$C:$E,3,0)</f>
        <v>0107</v>
      </c>
      <c r="Q331" s="83">
        <v>18</v>
      </c>
      <c r="R331" s="62"/>
      <c r="S331" s="17" t="s">
        <v>1568</v>
      </c>
      <c r="T331" s="64">
        <v>6.23</v>
      </c>
      <c r="U331" s="17" t="s">
        <v>1569</v>
      </c>
      <c r="V331" s="64">
        <v>5.96</v>
      </c>
      <c r="W331" s="64">
        <f t="shared" si="15"/>
        <v>12.190000000000001</v>
      </c>
      <c r="X331" s="17" t="s">
        <v>20</v>
      </c>
      <c r="Y331" s="64">
        <v>6.75</v>
      </c>
      <c r="Z331" s="65" t="s">
        <v>32</v>
      </c>
      <c r="AA331" s="66" t="s">
        <v>32</v>
      </c>
      <c r="AB331" s="67">
        <f t="shared" si="16"/>
        <v>18.940000000000001</v>
      </c>
      <c r="AC331" s="17"/>
      <c r="AD331" s="17"/>
      <c r="AE331" s="13">
        <v>7.99</v>
      </c>
      <c r="AF331" s="16" t="s">
        <v>1570</v>
      </c>
      <c r="AG331" s="16" t="s">
        <v>1571</v>
      </c>
      <c r="AH331" s="28">
        <v>43224</v>
      </c>
      <c r="AI331" s="16">
        <v>645</v>
      </c>
      <c r="AJ331" s="24" t="s">
        <v>3489</v>
      </c>
      <c r="AK331" s="17" t="s">
        <v>3490</v>
      </c>
      <c r="AL331" s="17"/>
      <c r="AM331" s="22"/>
      <c r="AN331" s="70"/>
      <c r="AO331" s="17"/>
      <c r="AP331" s="16"/>
      <c r="AQ331" s="16">
        <v>197</v>
      </c>
    </row>
    <row r="332" spans="1:43" ht="17.25" customHeight="1" x14ac:dyDescent="0.3">
      <c r="A332" s="59" t="s">
        <v>1003</v>
      </c>
      <c r="B332" s="16">
        <f t="shared" si="17"/>
        <v>22</v>
      </c>
      <c r="C332" s="61" t="s">
        <v>4694</v>
      </c>
      <c r="D332" s="17" t="s">
        <v>3491</v>
      </c>
      <c r="E332" s="17" t="s">
        <v>3492</v>
      </c>
      <c r="F332" s="16"/>
      <c r="G332" s="16"/>
      <c r="H332" s="28">
        <v>34650</v>
      </c>
      <c r="I332" s="17" t="s">
        <v>38</v>
      </c>
      <c r="J332" s="28"/>
      <c r="K332" s="25" t="s">
        <v>3493</v>
      </c>
      <c r="L332" s="17" t="s">
        <v>1565</v>
      </c>
      <c r="M332" s="62" t="s">
        <v>1566</v>
      </c>
      <c r="N332" s="62" t="s">
        <v>1269</v>
      </c>
      <c r="O332" s="62"/>
      <c r="P332" s="62" t="str">
        <f>VLOOKUP(N332,[1]Sheet2!$C:$E,3,0)</f>
        <v>0107</v>
      </c>
      <c r="Q332" s="83">
        <v>18</v>
      </c>
      <c r="R332" s="62"/>
      <c r="S332" s="17" t="s">
        <v>1568</v>
      </c>
      <c r="T332" s="64">
        <v>6.33</v>
      </c>
      <c r="U332" s="17" t="s">
        <v>1569</v>
      </c>
      <c r="V332" s="64">
        <v>6.98</v>
      </c>
      <c r="W332" s="64">
        <f t="shared" si="15"/>
        <v>13.31</v>
      </c>
      <c r="X332" s="17" t="s">
        <v>20</v>
      </c>
      <c r="Y332" s="64">
        <v>7.77</v>
      </c>
      <c r="Z332" s="65" t="s">
        <v>32</v>
      </c>
      <c r="AA332" s="66" t="s">
        <v>32</v>
      </c>
      <c r="AB332" s="67">
        <f t="shared" si="16"/>
        <v>21.08</v>
      </c>
      <c r="AC332" s="17"/>
      <c r="AD332" s="17"/>
      <c r="AE332" s="13">
        <v>8.58</v>
      </c>
      <c r="AF332" s="16" t="s">
        <v>1570</v>
      </c>
      <c r="AG332" s="16" t="s">
        <v>1571</v>
      </c>
      <c r="AH332" s="28">
        <v>43168</v>
      </c>
      <c r="AI332" s="16">
        <v>590</v>
      </c>
      <c r="AJ332" s="24" t="s">
        <v>3494</v>
      </c>
      <c r="AK332" s="17" t="s">
        <v>3495</v>
      </c>
      <c r="AL332" s="17"/>
      <c r="AM332" s="22"/>
      <c r="AN332" s="70"/>
      <c r="AO332" s="17"/>
      <c r="AP332" s="16"/>
      <c r="AQ332" s="16">
        <v>54</v>
      </c>
    </row>
    <row r="333" spans="1:43" ht="17.25" customHeight="1" x14ac:dyDescent="0.25">
      <c r="A333" s="59" t="s">
        <v>1012</v>
      </c>
      <c r="B333" s="60">
        <v>1</v>
      </c>
      <c r="C333" s="61" t="s">
        <v>4695</v>
      </c>
      <c r="D333" s="17" t="s">
        <v>3496</v>
      </c>
      <c r="E333" s="17" t="s">
        <v>2055</v>
      </c>
      <c r="F333" s="16"/>
      <c r="G333" s="16"/>
      <c r="H333" s="28">
        <v>34484</v>
      </c>
      <c r="I333" s="17" t="s">
        <v>65</v>
      </c>
      <c r="J333" s="28"/>
      <c r="K333" s="25" t="s">
        <v>3497</v>
      </c>
      <c r="L333" s="17" t="s">
        <v>1565</v>
      </c>
      <c r="M333" s="62" t="s">
        <v>1566</v>
      </c>
      <c r="N333" s="62" t="s">
        <v>1307</v>
      </c>
      <c r="O333" s="87" t="s">
        <v>3498</v>
      </c>
      <c r="P333" s="62" t="str">
        <f>VLOOKUP(N333,[1]Sheet2!$C:$E,3,0)</f>
        <v>0104</v>
      </c>
      <c r="Q333" s="80">
        <v>19</v>
      </c>
      <c r="R333" s="62"/>
      <c r="S333" s="17" t="s">
        <v>1568</v>
      </c>
      <c r="T333" s="64">
        <v>6.38</v>
      </c>
      <c r="U333" s="17" t="s">
        <v>1569</v>
      </c>
      <c r="V333" s="64">
        <v>6.19</v>
      </c>
      <c r="W333" s="64">
        <f t="shared" si="15"/>
        <v>12.57</v>
      </c>
      <c r="X333" s="17" t="s">
        <v>20</v>
      </c>
      <c r="Y333" s="64">
        <v>6.48</v>
      </c>
      <c r="Z333" s="62" t="s">
        <v>29</v>
      </c>
      <c r="AA333" s="64">
        <v>87.5</v>
      </c>
      <c r="AB333" s="67">
        <f t="shared" si="16"/>
        <v>19.05</v>
      </c>
      <c r="AC333" s="17"/>
      <c r="AD333" s="17"/>
      <c r="AE333" s="13">
        <v>7.57</v>
      </c>
      <c r="AF333" s="16" t="s">
        <v>29</v>
      </c>
      <c r="AG333" s="16"/>
      <c r="AH333" s="28"/>
      <c r="AI333" s="74"/>
      <c r="AJ333" s="24" t="s">
        <v>3499</v>
      </c>
      <c r="AK333" s="17" t="s">
        <v>3500</v>
      </c>
      <c r="AL333" s="17" t="s">
        <v>3501</v>
      </c>
      <c r="AM333" s="22" t="s">
        <v>3502</v>
      </c>
      <c r="AN333" s="70">
        <v>39616</v>
      </c>
      <c r="AO333" s="17" t="s">
        <v>43</v>
      </c>
      <c r="AP333" s="16"/>
      <c r="AQ333" s="16">
        <v>187</v>
      </c>
    </row>
    <row r="334" spans="1:43" ht="17.25" customHeight="1" x14ac:dyDescent="0.25">
      <c r="A334" s="59" t="s">
        <v>1020</v>
      </c>
      <c r="B334" s="16">
        <f t="shared" si="17"/>
        <v>2</v>
      </c>
      <c r="C334" s="61" t="s">
        <v>4696</v>
      </c>
      <c r="D334" s="17" t="s">
        <v>3503</v>
      </c>
      <c r="E334" s="17" t="s">
        <v>1655</v>
      </c>
      <c r="F334" s="16"/>
      <c r="G334" s="16"/>
      <c r="H334" s="28">
        <v>34523</v>
      </c>
      <c r="I334" s="17" t="s">
        <v>43</v>
      </c>
      <c r="J334" s="28">
        <v>43047</v>
      </c>
      <c r="K334" s="25" t="s">
        <v>3504</v>
      </c>
      <c r="L334" s="17" t="s">
        <v>1565</v>
      </c>
      <c r="M334" s="62" t="s">
        <v>1566</v>
      </c>
      <c r="N334" s="62" t="s">
        <v>1307</v>
      </c>
      <c r="O334" s="62"/>
      <c r="P334" s="62" t="str">
        <f>VLOOKUP(N334,[1]Sheet2!$C:$E,3,0)</f>
        <v>0104</v>
      </c>
      <c r="Q334" s="80">
        <v>19</v>
      </c>
      <c r="R334" s="62"/>
      <c r="S334" s="17" t="s">
        <v>1568</v>
      </c>
      <c r="T334" s="64">
        <v>5.71</v>
      </c>
      <c r="U334" s="17" t="s">
        <v>1569</v>
      </c>
      <c r="V334" s="64">
        <v>6.42</v>
      </c>
      <c r="W334" s="64">
        <f t="shared" si="15"/>
        <v>12.129999999999999</v>
      </c>
      <c r="X334" s="17" t="s">
        <v>20</v>
      </c>
      <c r="Y334" s="64">
        <v>6.81</v>
      </c>
      <c r="Z334" s="62" t="s">
        <v>29</v>
      </c>
      <c r="AA334" s="64">
        <v>81.300000000000011</v>
      </c>
      <c r="AB334" s="67">
        <f t="shared" si="16"/>
        <v>18.939999999999998</v>
      </c>
      <c r="AC334" s="17"/>
      <c r="AD334" s="17"/>
      <c r="AE334" s="13">
        <v>7.62</v>
      </c>
      <c r="AF334" s="16" t="s">
        <v>29</v>
      </c>
      <c r="AG334" s="16"/>
      <c r="AH334" s="28"/>
      <c r="AI334" s="74"/>
      <c r="AJ334" s="24" t="s">
        <v>3505</v>
      </c>
      <c r="AK334" s="17" t="s">
        <v>3506</v>
      </c>
      <c r="AL334" s="17"/>
      <c r="AM334" s="22"/>
      <c r="AN334" s="70"/>
      <c r="AO334" s="17"/>
      <c r="AP334" s="16"/>
      <c r="AQ334" s="16">
        <v>199</v>
      </c>
    </row>
    <row r="335" spans="1:43" ht="17.25" customHeight="1" x14ac:dyDescent="0.25">
      <c r="A335" s="59" t="s">
        <v>1028</v>
      </c>
      <c r="B335" s="16">
        <f t="shared" si="17"/>
        <v>3</v>
      </c>
      <c r="C335" s="61" t="s">
        <v>4697</v>
      </c>
      <c r="D335" s="17" t="s">
        <v>3507</v>
      </c>
      <c r="E335" s="17" t="s">
        <v>1689</v>
      </c>
      <c r="F335" s="16" t="s">
        <v>42</v>
      </c>
      <c r="G335" s="16"/>
      <c r="H335" s="28">
        <v>34600</v>
      </c>
      <c r="I335" s="17" t="s">
        <v>43</v>
      </c>
      <c r="J335" s="28"/>
      <c r="K335" s="25" t="s">
        <v>3508</v>
      </c>
      <c r="L335" s="17" t="s">
        <v>1565</v>
      </c>
      <c r="M335" s="62" t="s">
        <v>1566</v>
      </c>
      <c r="N335" s="62" t="s">
        <v>1307</v>
      </c>
      <c r="O335" s="62"/>
      <c r="P335" s="62" t="str">
        <f>VLOOKUP(N335,[1]Sheet2!$C:$E,3,0)</f>
        <v>0104</v>
      </c>
      <c r="Q335" s="80">
        <v>19</v>
      </c>
      <c r="R335" s="62" t="s">
        <v>1747</v>
      </c>
      <c r="S335" s="17" t="s">
        <v>1568</v>
      </c>
      <c r="T335" s="64">
        <v>5.75</v>
      </c>
      <c r="U335" s="17" t="s">
        <v>1569</v>
      </c>
      <c r="V335" s="64">
        <v>5.94</v>
      </c>
      <c r="W335" s="64">
        <f t="shared" si="15"/>
        <v>11.690000000000001</v>
      </c>
      <c r="X335" s="17" t="s">
        <v>20</v>
      </c>
      <c r="Y335" s="64">
        <v>5.44</v>
      </c>
      <c r="Z335" s="62" t="s">
        <v>29</v>
      </c>
      <c r="AA335" s="64">
        <v>78.8</v>
      </c>
      <c r="AB335" s="67">
        <f t="shared" si="16"/>
        <v>17.130000000000003</v>
      </c>
      <c r="AC335" s="17"/>
      <c r="AD335" s="17"/>
      <c r="AE335" s="13">
        <v>7.66</v>
      </c>
      <c r="AF335" s="16" t="s">
        <v>29</v>
      </c>
      <c r="AG335" s="16"/>
      <c r="AH335" s="28"/>
      <c r="AI335" s="74"/>
      <c r="AJ335" s="24" t="s">
        <v>3509</v>
      </c>
      <c r="AK335" s="17" t="s">
        <v>3510</v>
      </c>
      <c r="AL335" s="17" t="s">
        <v>3511</v>
      </c>
      <c r="AM335" s="22" t="s">
        <v>3512</v>
      </c>
      <c r="AN335" s="70">
        <v>40886</v>
      </c>
      <c r="AO335" s="17" t="s">
        <v>43</v>
      </c>
      <c r="AP335" s="16"/>
      <c r="AQ335" s="16">
        <v>201</v>
      </c>
    </row>
    <row r="336" spans="1:43" ht="17.25" customHeight="1" x14ac:dyDescent="0.25">
      <c r="A336" s="59" t="s">
        <v>1037</v>
      </c>
      <c r="B336" s="16">
        <f t="shared" si="17"/>
        <v>4</v>
      </c>
      <c r="C336" s="61" t="s">
        <v>4698</v>
      </c>
      <c r="D336" s="17" t="s">
        <v>3513</v>
      </c>
      <c r="E336" s="17" t="s">
        <v>3514</v>
      </c>
      <c r="F336" s="16"/>
      <c r="G336" s="16" t="s">
        <v>25</v>
      </c>
      <c r="H336" s="28">
        <v>34445</v>
      </c>
      <c r="I336" s="17" t="s">
        <v>527</v>
      </c>
      <c r="J336" s="28"/>
      <c r="K336" s="25" t="s">
        <v>3515</v>
      </c>
      <c r="L336" s="17" t="s">
        <v>1565</v>
      </c>
      <c r="M336" s="62" t="s">
        <v>1566</v>
      </c>
      <c r="N336" s="62" t="s">
        <v>1307</v>
      </c>
      <c r="O336" s="62"/>
      <c r="P336" s="62" t="str">
        <f>VLOOKUP(N336,[1]Sheet2!$C:$E,3,0)</f>
        <v>0104</v>
      </c>
      <c r="Q336" s="80">
        <v>19</v>
      </c>
      <c r="R336" s="62"/>
      <c r="S336" s="17" t="s">
        <v>1568</v>
      </c>
      <c r="T336" s="64">
        <v>5.54</v>
      </c>
      <c r="U336" s="17" t="s">
        <v>1569</v>
      </c>
      <c r="V336" s="64">
        <v>6.9</v>
      </c>
      <c r="W336" s="64">
        <f t="shared" si="15"/>
        <v>12.440000000000001</v>
      </c>
      <c r="X336" s="17" t="s">
        <v>20</v>
      </c>
      <c r="Y336" s="64">
        <v>6.48</v>
      </c>
      <c r="Z336" s="62" t="s">
        <v>29</v>
      </c>
      <c r="AA336" s="64">
        <v>85</v>
      </c>
      <c r="AB336" s="67">
        <f t="shared" si="16"/>
        <v>18.920000000000002</v>
      </c>
      <c r="AC336" s="17"/>
      <c r="AD336" s="17"/>
      <c r="AE336" s="13">
        <v>7.22</v>
      </c>
      <c r="AF336" s="16" t="s">
        <v>29</v>
      </c>
      <c r="AG336" s="16"/>
      <c r="AH336" s="28"/>
      <c r="AI336" s="74"/>
      <c r="AJ336" s="24" t="s">
        <v>3516</v>
      </c>
      <c r="AK336" s="17" t="s">
        <v>3517</v>
      </c>
      <c r="AL336" s="17" t="s">
        <v>3518</v>
      </c>
      <c r="AM336" s="22" t="s">
        <v>3519</v>
      </c>
      <c r="AN336" s="70">
        <v>40940</v>
      </c>
      <c r="AO336" s="17" t="s">
        <v>527</v>
      </c>
      <c r="AP336" s="16"/>
      <c r="AQ336" s="16">
        <v>393</v>
      </c>
    </row>
    <row r="337" spans="1:43" ht="17.25" customHeight="1" x14ac:dyDescent="0.25">
      <c r="A337" s="59" t="s">
        <v>1046</v>
      </c>
      <c r="B337" s="16">
        <f t="shared" si="17"/>
        <v>5</v>
      </c>
      <c r="C337" s="61" t="s">
        <v>4699</v>
      </c>
      <c r="D337" s="17" t="s">
        <v>3520</v>
      </c>
      <c r="E337" s="17" t="s">
        <v>1751</v>
      </c>
      <c r="F337" s="16"/>
      <c r="G337" s="16"/>
      <c r="H337" s="28">
        <v>34434</v>
      </c>
      <c r="I337" s="17" t="s">
        <v>506</v>
      </c>
      <c r="J337" s="28"/>
      <c r="K337" s="25" t="s">
        <v>3521</v>
      </c>
      <c r="L337" s="17" t="s">
        <v>1565</v>
      </c>
      <c r="M337" s="62" t="s">
        <v>1566</v>
      </c>
      <c r="N337" s="62" t="s">
        <v>1307</v>
      </c>
      <c r="O337" s="62"/>
      <c r="P337" s="62" t="str">
        <f>VLOOKUP(N337,[1]Sheet2!$C:$E,3,0)</f>
        <v>0104</v>
      </c>
      <c r="Q337" s="80">
        <v>19</v>
      </c>
      <c r="R337" s="62"/>
      <c r="S337" s="17" t="s">
        <v>1568</v>
      </c>
      <c r="T337" s="64">
        <v>5.58</v>
      </c>
      <c r="U337" s="17" t="s">
        <v>1569</v>
      </c>
      <c r="V337" s="64">
        <v>6.85</v>
      </c>
      <c r="W337" s="64">
        <f t="shared" si="15"/>
        <v>12.43</v>
      </c>
      <c r="X337" s="17" t="s">
        <v>20</v>
      </c>
      <c r="Y337" s="64">
        <v>7.38</v>
      </c>
      <c r="Z337" s="62" t="s">
        <v>29</v>
      </c>
      <c r="AA337" s="64">
        <v>71.3</v>
      </c>
      <c r="AB337" s="67">
        <f t="shared" si="16"/>
        <v>19.809999999999999</v>
      </c>
      <c r="AC337" s="17"/>
      <c r="AD337" s="17"/>
      <c r="AE337" s="13">
        <v>7.48</v>
      </c>
      <c r="AF337" s="16" t="s">
        <v>29</v>
      </c>
      <c r="AG337" s="16"/>
      <c r="AH337" s="28"/>
      <c r="AI337" s="74"/>
      <c r="AJ337" s="24" t="s">
        <v>3522</v>
      </c>
      <c r="AK337" s="17" t="s">
        <v>3523</v>
      </c>
      <c r="AL337" s="17" t="s">
        <v>3524</v>
      </c>
      <c r="AM337" s="22" t="s">
        <v>3525</v>
      </c>
      <c r="AN337" s="70">
        <v>40785</v>
      </c>
      <c r="AO337" s="17" t="s">
        <v>506</v>
      </c>
      <c r="AP337" s="16"/>
      <c r="AQ337" s="16">
        <v>112</v>
      </c>
    </row>
    <row r="338" spans="1:43" ht="17.25" customHeight="1" x14ac:dyDescent="0.25">
      <c r="A338" s="59" t="s">
        <v>1054</v>
      </c>
      <c r="B338" s="16">
        <f t="shared" si="17"/>
        <v>6</v>
      </c>
      <c r="C338" s="61" t="s">
        <v>4700</v>
      </c>
      <c r="D338" s="17" t="s">
        <v>3526</v>
      </c>
      <c r="E338" s="17" t="s">
        <v>1808</v>
      </c>
      <c r="F338" s="16"/>
      <c r="G338" s="16"/>
      <c r="H338" s="28">
        <v>34413</v>
      </c>
      <c r="I338" s="17" t="s">
        <v>80</v>
      </c>
      <c r="J338" s="28"/>
      <c r="K338" s="25" t="s">
        <v>3527</v>
      </c>
      <c r="L338" s="17" t="s">
        <v>1565</v>
      </c>
      <c r="M338" s="62" t="s">
        <v>1566</v>
      </c>
      <c r="N338" s="62" t="s">
        <v>1307</v>
      </c>
      <c r="O338" s="62"/>
      <c r="P338" s="62" t="str">
        <f>VLOOKUP(N338,[1]Sheet2!$C:$E,3,0)</f>
        <v>0104</v>
      </c>
      <c r="Q338" s="80">
        <v>19</v>
      </c>
      <c r="R338" s="62"/>
      <c r="S338" s="17" t="s">
        <v>1568</v>
      </c>
      <c r="T338" s="64">
        <v>5.88</v>
      </c>
      <c r="U338" s="17" t="s">
        <v>1569</v>
      </c>
      <c r="V338" s="64">
        <v>6.56</v>
      </c>
      <c r="W338" s="64">
        <f t="shared" si="15"/>
        <v>12.44</v>
      </c>
      <c r="X338" s="17" t="s">
        <v>20</v>
      </c>
      <c r="Y338" s="64">
        <v>7.29</v>
      </c>
      <c r="Z338" s="62" t="s">
        <v>29</v>
      </c>
      <c r="AA338" s="64">
        <v>78.8</v>
      </c>
      <c r="AB338" s="67">
        <f t="shared" si="16"/>
        <v>19.73</v>
      </c>
      <c r="AC338" s="17"/>
      <c r="AD338" s="17"/>
      <c r="AE338" s="13">
        <v>7.35</v>
      </c>
      <c r="AF338" s="16" t="s">
        <v>29</v>
      </c>
      <c r="AG338" s="16"/>
      <c r="AH338" s="28"/>
      <c r="AI338" s="74"/>
      <c r="AJ338" s="24" t="s">
        <v>3528</v>
      </c>
      <c r="AK338" s="17" t="s">
        <v>3529</v>
      </c>
      <c r="AL338" s="17"/>
      <c r="AM338" s="22"/>
      <c r="AN338" s="70"/>
      <c r="AO338" s="17"/>
      <c r="AP338" s="16"/>
      <c r="AQ338" s="16">
        <v>118</v>
      </c>
    </row>
    <row r="339" spans="1:43" ht="17.25" customHeight="1" x14ac:dyDescent="0.3">
      <c r="A339" s="59" t="s">
        <v>1061</v>
      </c>
      <c r="B339" s="60">
        <v>1</v>
      </c>
      <c r="C339" s="61" t="s">
        <v>4701</v>
      </c>
      <c r="D339" s="17" t="s">
        <v>3530</v>
      </c>
      <c r="E339" s="17" t="s">
        <v>2113</v>
      </c>
      <c r="F339" s="16"/>
      <c r="G339" s="16"/>
      <c r="H339" s="28">
        <v>34648</v>
      </c>
      <c r="I339" s="17" t="s">
        <v>31</v>
      </c>
      <c r="J339" s="28"/>
      <c r="K339" s="25" t="s">
        <v>3531</v>
      </c>
      <c r="L339" s="17" t="s">
        <v>1565</v>
      </c>
      <c r="M339" s="62" t="s">
        <v>1566</v>
      </c>
      <c r="N339" s="62" t="s">
        <v>1311</v>
      </c>
      <c r="O339" s="98" t="s">
        <v>3532</v>
      </c>
      <c r="P339" s="62" t="str">
        <f>VLOOKUP(N339,[1]Sheet2!$C:$E,3,0)</f>
        <v>0107</v>
      </c>
      <c r="Q339" s="83">
        <v>20</v>
      </c>
      <c r="R339" s="62"/>
      <c r="S339" s="17" t="s">
        <v>1568</v>
      </c>
      <c r="T339" s="64">
        <v>4.9000000000000004</v>
      </c>
      <c r="U339" s="17" t="s">
        <v>1569</v>
      </c>
      <c r="V339" s="64">
        <v>6.02</v>
      </c>
      <c r="W339" s="64">
        <f t="shared" si="15"/>
        <v>10.92</v>
      </c>
      <c r="X339" s="17" t="s">
        <v>20</v>
      </c>
      <c r="Y339" s="64">
        <v>5.48</v>
      </c>
      <c r="Z339" s="62" t="s">
        <v>112</v>
      </c>
      <c r="AA339" s="64">
        <v>85</v>
      </c>
      <c r="AB339" s="67">
        <f t="shared" si="16"/>
        <v>16.399999999999999</v>
      </c>
      <c r="AC339" s="17"/>
      <c r="AD339" s="17"/>
      <c r="AE339" s="13">
        <v>7.72</v>
      </c>
      <c r="AF339" s="16" t="s">
        <v>112</v>
      </c>
      <c r="AG339" s="16"/>
      <c r="AH339" s="28"/>
      <c r="AI339" s="74"/>
      <c r="AJ339" s="24" t="s">
        <v>3533</v>
      </c>
      <c r="AK339" s="76" t="s">
        <v>3534</v>
      </c>
      <c r="AL339" s="17" t="s">
        <v>3535</v>
      </c>
      <c r="AM339" s="22" t="s">
        <v>3536</v>
      </c>
      <c r="AN339" s="70">
        <v>40197</v>
      </c>
      <c r="AO339" s="17" t="s">
        <v>31</v>
      </c>
      <c r="AP339" s="16"/>
      <c r="AQ339" s="16">
        <v>455</v>
      </c>
    </row>
    <row r="340" spans="1:43" ht="17.25" customHeight="1" x14ac:dyDescent="0.3">
      <c r="A340" s="59" t="s">
        <v>1070</v>
      </c>
      <c r="B340" s="16">
        <f t="shared" si="17"/>
        <v>2</v>
      </c>
      <c r="C340" s="61" t="s">
        <v>4702</v>
      </c>
      <c r="D340" s="17" t="s">
        <v>3537</v>
      </c>
      <c r="E340" s="17" t="s">
        <v>1635</v>
      </c>
      <c r="F340" s="16"/>
      <c r="G340" s="16"/>
      <c r="H340" s="28">
        <v>34512</v>
      </c>
      <c r="I340" s="17" t="s">
        <v>72</v>
      </c>
      <c r="J340" s="28"/>
      <c r="K340" s="25" t="s">
        <v>3538</v>
      </c>
      <c r="L340" s="17" t="s">
        <v>1565</v>
      </c>
      <c r="M340" s="62" t="s">
        <v>1566</v>
      </c>
      <c r="N340" s="62" t="s">
        <v>1311</v>
      </c>
      <c r="O340" s="62"/>
      <c r="P340" s="62" t="str">
        <f>VLOOKUP(N340,[1]Sheet2!$C:$E,3,0)</f>
        <v>0107</v>
      </c>
      <c r="Q340" s="83">
        <v>20</v>
      </c>
      <c r="R340" s="62"/>
      <c r="S340" s="17" t="s">
        <v>1568</v>
      </c>
      <c r="T340" s="64">
        <v>5.65</v>
      </c>
      <c r="U340" s="17" t="s">
        <v>1569</v>
      </c>
      <c r="V340" s="64">
        <v>5.25</v>
      </c>
      <c r="W340" s="64">
        <f t="shared" si="15"/>
        <v>10.9</v>
      </c>
      <c r="X340" s="17" t="s">
        <v>20</v>
      </c>
      <c r="Y340" s="64">
        <v>5.6</v>
      </c>
      <c r="Z340" s="62" t="s">
        <v>29</v>
      </c>
      <c r="AA340" s="64">
        <v>63.8</v>
      </c>
      <c r="AB340" s="67">
        <f t="shared" si="16"/>
        <v>16.5</v>
      </c>
      <c r="AC340" s="17"/>
      <c r="AD340" s="17"/>
      <c r="AE340" s="13">
        <v>6.94</v>
      </c>
      <c r="AF340" s="16" t="s">
        <v>29</v>
      </c>
      <c r="AG340" s="16"/>
      <c r="AH340" s="28"/>
      <c r="AI340" s="74"/>
      <c r="AJ340" s="24" t="s">
        <v>3539</v>
      </c>
      <c r="AK340" s="76" t="s">
        <v>3540</v>
      </c>
      <c r="AL340" s="17" t="s">
        <v>3541</v>
      </c>
      <c r="AM340" s="22" t="s">
        <v>3542</v>
      </c>
      <c r="AN340" s="70">
        <v>40239</v>
      </c>
      <c r="AO340" s="17" t="s">
        <v>72</v>
      </c>
      <c r="AP340" s="16"/>
      <c r="AQ340" s="16">
        <v>445</v>
      </c>
    </row>
    <row r="341" spans="1:43" ht="17.25" customHeight="1" x14ac:dyDescent="0.3">
      <c r="A341" s="59" t="s">
        <v>1077</v>
      </c>
      <c r="B341" s="16">
        <f t="shared" si="17"/>
        <v>3</v>
      </c>
      <c r="C341" s="61" t="s">
        <v>4703</v>
      </c>
      <c r="D341" s="17" t="s">
        <v>3543</v>
      </c>
      <c r="E341" s="17" t="s">
        <v>1649</v>
      </c>
      <c r="F341" s="16" t="s">
        <v>42</v>
      </c>
      <c r="G341" s="16"/>
      <c r="H341" s="28">
        <v>34542</v>
      </c>
      <c r="I341" s="17" t="s">
        <v>95</v>
      </c>
      <c r="J341" s="28"/>
      <c r="K341" s="25" t="s">
        <v>3544</v>
      </c>
      <c r="L341" s="17" t="s">
        <v>1565</v>
      </c>
      <c r="M341" s="62" t="s">
        <v>1566</v>
      </c>
      <c r="N341" s="62" t="s">
        <v>1311</v>
      </c>
      <c r="O341" s="62"/>
      <c r="P341" s="62" t="str">
        <f>VLOOKUP(N341,[1]Sheet2!$C:$E,3,0)</f>
        <v>0107</v>
      </c>
      <c r="Q341" s="83">
        <v>20</v>
      </c>
      <c r="R341" s="62"/>
      <c r="S341" s="17" t="s">
        <v>1568</v>
      </c>
      <c r="T341" s="64">
        <v>5.31</v>
      </c>
      <c r="U341" s="17" t="s">
        <v>1569</v>
      </c>
      <c r="V341" s="64">
        <v>5.13</v>
      </c>
      <c r="W341" s="64">
        <f t="shared" si="15"/>
        <v>10.44</v>
      </c>
      <c r="X341" s="17" t="s">
        <v>20</v>
      </c>
      <c r="Y341" s="64">
        <v>5.63</v>
      </c>
      <c r="Z341" s="65" t="s">
        <v>32</v>
      </c>
      <c r="AA341" s="66" t="s">
        <v>32</v>
      </c>
      <c r="AB341" s="67">
        <f t="shared" si="16"/>
        <v>16.07</v>
      </c>
      <c r="AC341" s="17"/>
      <c r="AD341" s="17"/>
      <c r="AE341" s="13">
        <v>7.6</v>
      </c>
      <c r="AF341" s="16" t="s">
        <v>1570</v>
      </c>
      <c r="AG341" s="16" t="s">
        <v>1571</v>
      </c>
      <c r="AH341" s="28">
        <v>42918</v>
      </c>
      <c r="AI341" s="16">
        <v>830</v>
      </c>
      <c r="AJ341" s="24" t="s">
        <v>3545</v>
      </c>
      <c r="AK341" s="76" t="s">
        <v>3546</v>
      </c>
      <c r="AL341" s="17"/>
      <c r="AM341" s="22" t="s">
        <v>3547</v>
      </c>
      <c r="AN341" s="70">
        <v>40802</v>
      </c>
      <c r="AO341" s="17" t="s">
        <v>43</v>
      </c>
      <c r="AP341" s="16"/>
      <c r="AQ341" s="16">
        <v>473</v>
      </c>
    </row>
    <row r="342" spans="1:43" ht="17.25" customHeight="1" x14ac:dyDescent="0.3">
      <c r="A342" s="59" t="s">
        <v>1086</v>
      </c>
      <c r="B342" s="16">
        <f t="shared" si="17"/>
        <v>4</v>
      </c>
      <c r="C342" s="61" t="s">
        <v>4704</v>
      </c>
      <c r="D342" s="17" t="s">
        <v>3548</v>
      </c>
      <c r="E342" s="17" t="s">
        <v>2577</v>
      </c>
      <c r="F342" s="16" t="s">
        <v>42</v>
      </c>
      <c r="G342" s="16" t="s">
        <v>25</v>
      </c>
      <c r="H342" s="28">
        <v>34416</v>
      </c>
      <c r="I342" s="17" t="s">
        <v>26</v>
      </c>
      <c r="J342" s="28"/>
      <c r="K342" s="25" t="s">
        <v>3549</v>
      </c>
      <c r="L342" s="17" t="s">
        <v>1565</v>
      </c>
      <c r="M342" s="62" t="s">
        <v>1566</v>
      </c>
      <c r="N342" s="62" t="s">
        <v>1311</v>
      </c>
      <c r="O342" s="62"/>
      <c r="P342" s="62" t="str">
        <f>VLOOKUP(N342,[1]Sheet2!$C:$E,3,0)</f>
        <v>0107</v>
      </c>
      <c r="Q342" s="83">
        <v>20</v>
      </c>
      <c r="R342" s="62" t="s">
        <v>1583</v>
      </c>
      <c r="S342" s="17" t="s">
        <v>1568</v>
      </c>
      <c r="T342" s="64">
        <v>5.69</v>
      </c>
      <c r="U342" s="17" t="s">
        <v>1569</v>
      </c>
      <c r="V342" s="64">
        <v>5.38</v>
      </c>
      <c r="W342" s="64">
        <f t="shared" si="15"/>
        <v>11.07</v>
      </c>
      <c r="X342" s="17" t="s">
        <v>20</v>
      </c>
      <c r="Y342" s="64">
        <v>5.33</v>
      </c>
      <c r="Z342" s="62" t="s">
        <v>29</v>
      </c>
      <c r="AA342" s="64">
        <v>65</v>
      </c>
      <c r="AB342" s="67">
        <f t="shared" si="16"/>
        <v>16.399999999999999</v>
      </c>
      <c r="AC342" s="17"/>
      <c r="AD342" s="17"/>
      <c r="AE342" s="13">
        <v>7.16</v>
      </c>
      <c r="AF342" s="16" t="s">
        <v>29</v>
      </c>
      <c r="AG342" s="16"/>
      <c r="AH342" s="28"/>
      <c r="AI342" s="74"/>
      <c r="AJ342" s="24" t="s">
        <v>3550</v>
      </c>
      <c r="AK342" s="17" t="s">
        <v>3551</v>
      </c>
      <c r="AL342" s="17" t="s">
        <v>1725</v>
      </c>
      <c r="AM342" s="22" t="s">
        <v>3552</v>
      </c>
      <c r="AN342" s="70">
        <v>40397</v>
      </c>
      <c r="AO342" s="17" t="s">
        <v>26</v>
      </c>
      <c r="AP342" s="16"/>
      <c r="AQ342" s="16">
        <v>453</v>
      </c>
    </row>
    <row r="343" spans="1:43" ht="17.25" customHeight="1" x14ac:dyDescent="0.3">
      <c r="A343" s="59" t="s">
        <v>1094</v>
      </c>
      <c r="B343" s="16">
        <f t="shared" si="17"/>
        <v>5</v>
      </c>
      <c r="C343" s="61" t="s">
        <v>4705</v>
      </c>
      <c r="D343" s="17" t="s">
        <v>3553</v>
      </c>
      <c r="E343" s="17" t="s">
        <v>3554</v>
      </c>
      <c r="F343" s="16" t="s">
        <v>42</v>
      </c>
      <c r="G343" s="16"/>
      <c r="H343" s="28">
        <v>34650</v>
      </c>
      <c r="I343" s="17" t="s">
        <v>31</v>
      </c>
      <c r="J343" s="28"/>
      <c r="K343" s="25" t="s">
        <v>3555</v>
      </c>
      <c r="L343" s="17" t="s">
        <v>1565</v>
      </c>
      <c r="M343" s="62" t="s">
        <v>1566</v>
      </c>
      <c r="N343" s="62" t="s">
        <v>1311</v>
      </c>
      <c r="O343" s="62"/>
      <c r="P343" s="62" t="str">
        <f>VLOOKUP(N343,[1]Sheet2!$C:$E,3,0)</f>
        <v>0107</v>
      </c>
      <c r="Q343" s="83">
        <v>20</v>
      </c>
      <c r="R343" s="62"/>
      <c r="S343" s="17" t="s">
        <v>1568</v>
      </c>
      <c r="T343" s="64">
        <v>5.25</v>
      </c>
      <c r="U343" s="17" t="s">
        <v>1569</v>
      </c>
      <c r="V343" s="64">
        <v>6.08</v>
      </c>
      <c r="W343" s="64">
        <f t="shared" si="15"/>
        <v>11.33</v>
      </c>
      <c r="X343" s="17" t="s">
        <v>20</v>
      </c>
      <c r="Y343" s="64">
        <v>5.52</v>
      </c>
      <c r="Z343" s="62" t="s">
        <v>29</v>
      </c>
      <c r="AA343" s="64">
        <v>66.3</v>
      </c>
      <c r="AB343" s="67">
        <f t="shared" si="16"/>
        <v>16.850000000000001</v>
      </c>
      <c r="AC343" s="17"/>
      <c r="AD343" s="17"/>
      <c r="AE343" s="13">
        <v>6.89</v>
      </c>
      <c r="AF343" s="16" t="s">
        <v>29</v>
      </c>
      <c r="AG343" s="16"/>
      <c r="AH343" s="28"/>
      <c r="AI343" s="74"/>
      <c r="AJ343" s="24" t="s">
        <v>3556</v>
      </c>
      <c r="AK343" s="17" t="s">
        <v>3557</v>
      </c>
      <c r="AL343" s="17" t="s">
        <v>3558</v>
      </c>
      <c r="AM343" s="22" t="s">
        <v>3559</v>
      </c>
      <c r="AN343" s="70">
        <v>40847</v>
      </c>
      <c r="AO343" s="17" t="s">
        <v>31</v>
      </c>
      <c r="AP343" s="16"/>
      <c r="AQ343" s="16">
        <v>419</v>
      </c>
    </row>
    <row r="344" spans="1:43" ht="17.25" customHeight="1" x14ac:dyDescent="0.3">
      <c r="A344" s="59" t="s">
        <v>1103</v>
      </c>
      <c r="B344" s="16">
        <f t="shared" si="17"/>
        <v>6</v>
      </c>
      <c r="C344" s="61" t="s">
        <v>4706</v>
      </c>
      <c r="D344" s="17" t="s">
        <v>3560</v>
      </c>
      <c r="E344" s="17" t="s">
        <v>1727</v>
      </c>
      <c r="F344" s="16" t="s">
        <v>42</v>
      </c>
      <c r="G344" s="16"/>
      <c r="H344" s="28">
        <v>34095</v>
      </c>
      <c r="I344" s="17" t="s">
        <v>35</v>
      </c>
      <c r="J344" s="28"/>
      <c r="K344" s="25" t="s">
        <v>3561</v>
      </c>
      <c r="L344" s="17" t="s">
        <v>1629</v>
      </c>
      <c r="M344" s="62" t="s">
        <v>1566</v>
      </c>
      <c r="N344" s="62" t="s">
        <v>1311</v>
      </c>
      <c r="O344" s="62"/>
      <c r="P344" s="62" t="str">
        <f>VLOOKUP(N344,[1]Sheet2!$C:$E,3,0)</f>
        <v>0107</v>
      </c>
      <c r="Q344" s="83">
        <v>20</v>
      </c>
      <c r="R344" s="62"/>
      <c r="S344" s="17" t="s">
        <v>1568</v>
      </c>
      <c r="T344" s="64">
        <v>5.04</v>
      </c>
      <c r="U344" s="17" t="s">
        <v>1569</v>
      </c>
      <c r="V344" s="64">
        <v>5.52</v>
      </c>
      <c r="W344" s="64">
        <f t="shared" si="15"/>
        <v>10.559999999999999</v>
      </c>
      <c r="X344" s="17" t="s">
        <v>20</v>
      </c>
      <c r="Y344" s="64">
        <v>5.9</v>
      </c>
      <c r="Z344" s="62" t="s">
        <v>29</v>
      </c>
      <c r="AA344" s="64">
        <v>68.8</v>
      </c>
      <c r="AB344" s="67">
        <f t="shared" si="16"/>
        <v>16.46</v>
      </c>
      <c r="AC344" s="17"/>
      <c r="AD344" s="17"/>
      <c r="AE344" s="13">
        <v>7.71</v>
      </c>
      <c r="AF344" s="16" t="s">
        <v>29</v>
      </c>
      <c r="AG344" s="16"/>
      <c r="AH344" s="28"/>
      <c r="AI344" s="74"/>
      <c r="AJ344" s="24" t="s">
        <v>3562</v>
      </c>
      <c r="AK344" s="17" t="s">
        <v>3563</v>
      </c>
      <c r="AL344" s="17"/>
      <c r="AM344" s="22"/>
      <c r="AN344" s="70"/>
      <c r="AO344" s="17"/>
      <c r="AP344" s="16"/>
      <c r="AQ344" s="16">
        <v>449</v>
      </c>
    </row>
    <row r="345" spans="1:43" ht="17.25" customHeight="1" x14ac:dyDescent="0.3">
      <c r="A345" s="59" t="s">
        <v>1111</v>
      </c>
      <c r="B345" s="16">
        <f t="shared" si="17"/>
        <v>7</v>
      </c>
      <c r="C345" s="61" t="s">
        <v>4707</v>
      </c>
      <c r="D345" s="17" t="s">
        <v>3564</v>
      </c>
      <c r="E345" s="17" t="s">
        <v>3565</v>
      </c>
      <c r="F345" s="16" t="s">
        <v>42</v>
      </c>
      <c r="G345" s="16"/>
      <c r="H345" s="28">
        <v>34475</v>
      </c>
      <c r="I345" s="17" t="s">
        <v>3102</v>
      </c>
      <c r="J345" s="28"/>
      <c r="K345" s="25" t="s">
        <v>3566</v>
      </c>
      <c r="L345" s="17" t="s">
        <v>2181</v>
      </c>
      <c r="M345" s="62" t="s">
        <v>1566</v>
      </c>
      <c r="N345" s="62" t="s">
        <v>1311</v>
      </c>
      <c r="O345" s="62"/>
      <c r="P345" s="62" t="str">
        <f>VLOOKUP(N345,[1]Sheet2!$C:$E,3,0)</f>
        <v>0107</v>
      </c>
      <c r="Q345" s="83">
        <v>20</v>
      </c>
      <c r="R345" s="62"/>
      <c r="S345" s="17" t="s">
        <v>1568</v>
      </c>
      <c r="T345" s="64">
        <v>4.75</v>
      </c>
      <c r="U345" s="17" t="s">
        <v>1569</v>
      </c>
      <c r="V345" s="64">
        <v>5.65</v>
      </c>
      <c r="W345" s="64">
        <f t="shared" si="15"/>
        <v>10.4</v>
      </c>
      <c r="X345" s="17" t="s">
        <v>20</v>
      </c>
      <c r="Y345" s="64">
        <v>5.19</v>
      </c>
      <c r="Z345" s="62" t="s">
        <v>29</v>
      </c>
      <c r="AA345" s="64">
        <v>80</v>
      </c>
      <c r="AB345" s="67">
        <f t="shared" si="16"/>
        <v>15.59</v>
      </c>
      <c r="AC345" s="17"/>
      <c r="AD345" s="17"/>
      <c r="AE345" s="13">
        <v>7.99</v>
      </c>
      <c r="AF345" s="16" t="s">
        <v>29</v>
      </c>
      <c r="AG345" s="16"/>
      <c r="AH345" s="28"/>
      <c r="AI345" s="74"/>
      <c r="AJ345" s="19" t="s">
        <v>3567</v>
      </c>
      <c r="AK345" s="17" t="s">
        <v>3568</v>
      </c>
      <c r="AL345" s="17" t="s">
        <v>3569</v>
      </c>
      <c r="AM345" s="20" t="s">
        <v>3570</v>
      </c>
      <c r="AN345" s="70">
        <v>42642</v>
      </c>
      <c r="AO345" s="17" t="s">
        <v>43</v>
      </c>
      <c r="AP345" s="16"/>
      <c r="AQ345" s="16">
        <v>493</v>
      </c>
    </row>
    <row r="346" spans="1:43" ht="17.25" customHeight="1" x14ac:dyDescent="0.3">
      <c r="A346" s="59" t="s">
        <v>1119</v>
      </c>
      <c r="B346" s="16">
        <f t="shared" si="17"/>
        <v>8</v>
      </c>
      <c r="C346" s="61" t="s">
        <v>4708</v>
      </c>
      <c r="D346" s="17" t="s">
        <v>3571</v>
      </c>
      <c r="E346" s="17" t="s">
        <v>3572</v>
      </c>
      <c r="F346" s="16" t="s">
        <v>42</v>
      </c>
      <c r="G346" s="16" t="s">
        <v>620</v>
      </c>
      <c r="H346" s="28">
        <v>34391</v>
      </c>
      <c r="I346" s="17" t="s">
        <v>95</v>
      </c>
      <c r="J346" s="28"/>
      <c r="K346" s="25" t="s">
        <v>3573</v>
      </c>
      <c r="L346" s="17" t="s">
        <v>1565</v>
      </c>
      <c r="M346" s="62" t="s">
        <v>1566</v>
      </c>
      <c r="N346" s="62" t="s">
        <v>1311</v>
      </c>
      <c r="O346" s="62"/>
      <c r="P346" s="62" t="str">
        <f>VLOOKUP(N346,[1]Sheet2!$C:$E,3,0)</f>
        <v>0107</v>
      </c>
      <c r="Q346" s="83">
        <v>20</v>
      </c>
      <c r="R346" s="62"/>
      <c r="S346" s="17" t="s">
        <v>1568</v>
      </c>
      <c r="T346" s="64">
        <v>5.42</v>
      </c>
      <c r="U346" s="17" t="s">
        <v>1569</v>
      </c>
      <c r="V346" s="64">
        <v>5.6</v>
      </c>
      <c r="W346" s="64">
        <f t="shared" si="15"/>
        <v>11.02</v>
      </c>
      <c r="X346" s="17" t="s">
        <v>20</v>
      </c>
      <c r="Y346" s="64">
        <v>5.94</v>
      </c>
      <c r="Z346" s="62" t="s">
        <v>29</v>
      </c>
      <c r="AA346" s="64">
        <v>61.3</v>
      </c>
      <c r="AB346" s="67">
        <f t="shared" si="16"/>
        <v>16.96</v>
      </c>
      <c r="AC346" s="17"/>
      <c r="AD346" s="17"/>
      <c r="AE346" s="13">
        <v>7.12</v>
      </c>
      <c r="AF346" s="16" t="s">
        <v>29</v>
      </c>
      <c r="AG346" s="16"/>
      <c r="AH346" s="28"/>
      <c r="AI346" s="74"/>
      <c r="AJ346" s="24" t="s">
        <v>3574</v>
      </c>
      <c r="AK346" s="76" t="s">
        <v>3575</v>
      </c>
      <c r="AL346" s="17" t="s">
        <v>3576</v>
      </c>
      <c r="AM346" s="22" t="s">
        <v>3577</v>
      </c>
      <c r="AN346" s="70">
        <v>40361</v>
      </c>
      <c r="AO346" s="17" t="s">
        <v>95</v>
      </c>
      <c r="AP346" s="16"/>
      <c r="AQ346" s="16">
        <v>412</v>
      </c>
    </row>
    <row r="347" spans="1:43" ht="17.25" customHeight="1" x14ac:dyDescent="0.3">
      <c r="A347" s="59" t="s">
        <v>1127</v>
      </c>
      <c r="B347" s="16">
        <f t="shared" si="17"/>
        <v>9</v>
      </c>
      <c r="C347" s="61" t="s">
        <v>4709</v>
      </c>
      <c r="D347" s="17" t="s">
        <v>3578</v>
      </c>
      <c r="E347" s="17" t="s">
        <v>2699</v>
      </c>
      <c r="F347" s="16"/>
      <c r="G347" s="16"/>
      <c r="H347" s="28">
        <v>34639</v>
      </c>
      <c r="I347" s="17" t="s">
        <v>43</v>
      </c>
      <c r="J347" s="28"/>
      <c r="K347" s="25" t="s">
        <v>3579</v>
      </c>
      <c r="L347" s="17" t="s">
        <v>1565</v>
      </c>
      <c r="M347" s="62" t="s">
        <v>1566</v>
      </c>
      <c r="N347" s="62" t="s">
        <v>1311</v>
      </c>
      <c r="O347" s="62"/>
      <c r="P347" s="62" t="str">
        <f>VLOOKUP(N347,[1]Sheet2!$C:$E,3,0)</f>
        <v>0107</v>
      </c>
      <c r="Q347" s="83">
        <v>20</v>
      </c>
      <c r="R347" s="62"/>
      <c r="S347" s="17" t="s">
        <v>1568</v>
      </c>
      <c r="T347" s="64">
        <v>5.0999999999999996</v>
      </c>
      <c r="U347" s="17" t="s">
        <v>1569</v>
      </c>
      <c r="V347" s="64">
        <v>6</v>
      </c>
      <c r="W347" s="64">
        <f t="shared" si="15"/>
        <v>11.1</v>
      </c>
      <c r="X347" s="17" t="s">
        <v>20</v>
      </c>
      <c r="Y347" s="64">
        <v>4.8099999999999996</v>
      </c>
      <c r="Z347" s="62" t="s">
        <v>29</v>
      </c>
      <c r="AA347" s="64">
        <v>53.8</v>
      </c>
      <c r="AB347" s="67">
        <f t="shared" si="16"/>
        <v>15.91</v>
      </c>
      <c r="AC347" s="17"/>
      <c r="AD347" s="17"/>
      <c r="AE347" s="13">
        <v>6.73</v>
      </c>
      <c r="AF347" s="16" t="s">
        <v>29</v>
      </c>
      <c r="AG347" s="16"/>
      <c r="AH347" s="28"/>
      <c r="AI347" s="74"/>
      <c r="AJ347" s="24" t="s">
        <v>3580</v>
      </c>
      <c r="AK347" s="76" t="s">
        <v>3581</v>
      </c>
      <c r="AL347" s="17" t="s">
        <v>3582</v>
      </c>
      <c r="AM347" s="22" t="s">
        <v>3583</v>
      </c>
      <c r="AN347" s="70">
        <v>41122</v>
      </c>
      <c r="AO347" s="17" t="s">
        <v>43</v>
      </c>
      <c r="AP347" s="16"/>
      <c r="AQ347" s="16">
        <v>482</v>
      </c>
    </row>
    <row r="348" spans="1:43" ht="17.25" customHeight="1" x14ac:dyDescent="0.3">
      <c r="A348" s="59" t="s">
        <v>1135</v>
      </c>
      <c r="B348" s="60">
        <v>1</v>
      </c>
      <c r="C348" s="61" t="s">
        <v>4710</v>
      </c>
      <c r="D348" s="17" t="s">
        <v>661</v>
      </c>
      <c r="E348" s="17" t="s">
        <v>2229</v>
      </c>
      <c r="F348" s="16"/>
      <c r="G348" s="16"/>
      <c r="H348" s="28">
        <v>34571</v>
      </c>
      <c r="I348" s="17" t="s">
        <v>140</v>
      </c>
      <c r="J348" s="28"/>
      <c r="K348" s="25" t="s">
        <v>3584</v>
      </c>
      <c r="L348" s="17" t="s">
        <v>1565</v>
      </c>
      <c r="M348" s="62" t="s">
        <v>1328</v>
      </c>
      <c r="N348" s="62" t="s">
        <v>1337</v>
      </c>
      <c r="O348" s="98" t="s">
        <v>3585</v>
      </c>
      <c r="P348" s="62" t="str">
        <f>VLOOKUP(N348,[1]Sheet2!$C:$E,3,0)</f>
        <v>0501</v>
      </c>
      <c r="Q348" s="83">
        <v>21</v>
      </c>
      <c r="R348" s="62"/>
      <c r="S348" s="17" t="s">
        <v>3586</v>
      </c>
      <c r="T348" s="64">
        <v>7.83</v>
      </c>
      <c r="U348" s="17" t="s">
        <v>3587</v>
      </c>
      <c r="V348" s="64">
        <v>6.98</v>
      </c>
      <c r="W348" s="64">
        <f t="shared" si="15"/>
        <v>14.81</v>
      </c>
      <c r="X348" s="17" t="s">
        <v>20</v>
      </c>
      <c r="Y348" s="64">
        <v>6.75</v>
      </c>
      <c r="Z348" s="62" t="s">
        <v>29</v>
      </c>
      <c r="AA348" s="64">
        <v>96.300000000000011</v>
      </c>
      <c r="AB348" s="67">
        <f t="shared" si="16"/>
        <v>21.560000000000002</v>
      </c>
      <c r="AC348" s="17"/>
      <c r="AD348" s="17"/>
      <c r="AE348" s="13">
        <v>7.79</v>
      </c>
      <c r="AF348" s="16" t="s">
        <v>29</v>
      </c>
      <c r="AG348" s="16"/>
      <c r="AH348" s="28"/>
      <c r="AI348" s="74"/>
      <c r="AJ348" s="24" t="s">
        <v>3588</v>
      </c>
      <c r="AK348" s="17" t="s">
        <v>3589</v>
      </c>
      <c r="AL348" s="17"/>
      <c r="AM348" s="22"/>
      <c r="AN348" s="70"/>
      <c r="AO348" s="17"/>
      <c r="AP348" s="16"/>
      <c r="AQ348" s="16">
        <v>3</v>
      </c>
    </row>
    <row r="349" spans="1:43" ht="17.25" customHeight="1" x14ac:dyDescent="0.3">
      <c r="A349" s="59" t="s">
        <v>1144</v>
      </c>
      <c r="B349" s="16">
        <f t="shared" si="17"/>
        <v>2</v>
      </c>
      <c r="C349" s="61" t="s">
        <v>4711</v>
      </c>
      <c r="D349" s="17" t="s">
        <v>3590</v>
      </c>
      <c r="E349" s="17" t="s">
        <v>3591</v>
      </c>
      <c r="F349" s="16" t="s">
        <v>42</v>
      </c>
      <c r="G349" s="16"/>
      <c r="H349" s="28">
        <v>34482</v>
      </c>
      <c r="I349" s="17" t="s">
        <v>43</v>
      </c>
      <c r="J349" s="28"/>
      <c r="K349" s="25" t="s">
        <v>3592</v>
      </c>
      <c r="L349" s="17" t="s">
        <v>1565</v>
      </c>
      <c r="M349" s="62" t="s">
        <v>1328</v>
      </c>
      <c r="N349" s="62" t="s">
        <v>1337</v>
      </c>
      <c r="O349" s="62"/>
      <c r="P349" s="62" t="str">
        <f>VLOOKUP(N349,[1]Sheet2!$C:$E,3,0)</f>
        <v>0501</v>
      </c>
      <c r="Q349" s="83">
        <v>21</v>
      </c>
      <c r="R349" s="62"/>
      <c r="S349" s="17" t="s">
        <v>3586</v>
      </c>
      <c r="T349" s="64">
        <v>7.42</v>
      </c>
      <c r="U349" s="17" t="s">
        <v>3587</v>
      </c>
      <c r="V349" s="64">
        <v>7</v>
      </c>
      <c r="W349" s="64">
        <f t="shared" si="15"/>
        <v>14.42</v>
      </c>
      <c r="X349" s="17" t="s">
        <v>20</v>
      </c>
      <c r="Y349" s="64">
        <v>7.15</v>
      </c>
      <c r="Z349" s="65" t="s">
        <v>32</v>
      </c>
      <c r="AA349" s="66" t="s">
        <v>32</v>
      </c>
      <c r="AB349" s="67">
        <f t="shared" si="16"/>
        <v>21.57</v>
      </c>
      <c r="AC349" s="17"/>
      <c r="AD349" s="17"/>
      <c r="AE349" s="13">
        <v>8.15</v>
      </c>
      <c r="AF349" s="16" t="s">
        <v>1570</v>
      </c>
      <c r="AG349" s="16" t="s">
        <v>1571</v>
      </c>
      <c r="AH349" s="28">
        <v>43076</v>
      </c>
      <c r="AI349" s="16">
        <v>670</v>
      </c>
      <c r="AJ349" s="24" t="s">
        <v>3593</v>
      </c>
      <c r="AK349" s="76" t="s">
        <v>3594</v>
      </c>
      <c r="AL349" s="17" t="s">
        <v>3595</v>
      </c>
      <c r="AM349" s="22" t="s">
        <v>3596</v>
      </c>
      <c r="AN349" s="70">
        <v>40565</v>
      </c>
      <c r="AO349" s="17" t="s">
        <v>43</v>
      </c>
      <c r="AP349" s="16"/>
      <c r="AQ349" s="16">
        <v>2</v>
      </c>
    </row>
    <row r="350" spans="1:43" ht="17.25" customHeight="1" x14ac:dyDescent="0.3">
      <c r="A350" s="59" t="s">
        <v>1153</v>
      </c>
      <c r="B350" s="16">
        <f t="shared" si="17"/>
        <v>3</v>
      </c>
      <c r="C350" s="61" t="s">
        <v>4712</v>
      </c>
      <c r="D350" s="17" t="s">
        <v>3597</v>
      </c>
      <c r="E350" s="17" t="s">
        <v>2240</v>
      </c>
      <c r="F350" s="16" t="s">
        <v>42</v>
      </c>
      <c r="G350" s="16"/>
      <c r="H350" s="28">
        <v>34484</v>
      </c>
      <c r="I350" s="17" t="s">
        <v>26</v>
      </c>
      <c r="J350" s="28"/>
      <c r="K350" s="25" t="s">
        <v>3598</v>
      </c>
      <c r="L350" s="17" t="s">
        <v>1565</v>
      </c>
      <c r="M350" s="62" t="s">
        <v>1328</v>
      </c>
      <c r="N350" s="62" t="s">
        <v>1337</v>
      </c>
      <c r="O350" s="62"/>
      <c r="P350" s="62" t="str">
        <f>VLOOKUP(N350,[1]Sheet2!$C:$E,3,0)</f>
        <v>0501</v>
      </c>
      <c r="Q350" s="83">
        <v>21</v>
      </c>
      <c r="R350" s="62"/>
      <c r="S350" s="17" t="s">
        <v>3586</v>
      </c>
      <c r="T350" s="64">
        <v>7.31</v>
      </c>
      <c r="U350" s="17" t="s">
        <v>3587</v>
      </c>
      <c r="V350" s="64">
        <v>7.48</v>
      </c>
      <c r="W350" s="64">
        <f t="shared" si="15"/>
        <v>14.79</v>
      </c>
      <c r="X350" s="17" t="s">
        <v>20</v>
      </c>
      <c r="Y350" s="64">
        <v>7.73</v>
      </c>
      <c r="Z350" s="62" t="s">
        <v>29</v>
      </c>
      <c r="AA350" s="64">
        <v>83.800000000000011</v>
      </c>
      <c r="AB350" s="67">
        <f t="shared" si="16"/>
        <v>22.52</v>
      </c>
      <c r="AC350" s="17"/>
      <c r="AD350" s="17"/>
      <c r="AE350" s="13">
        <v>8.1300000000000008</v>
      </c>
      <c r="AF350" s="16" t="s">
        <v>29</v>
      </c>
      <c r="AG350" s="16"/>
      <c r="AH350" s="28"/>
      <c r="AI350" s="74"/>
      <c r="AJ350" s="24" t="s">
        <v>3599</v>
      </c>
      <c r="AK350" s="76" t="s">
        <v>3600</v>
      </c>
      <c r="AL350" s="17" t="s">
        <v>1812</v>
      </c>
      <c r="AM350" s="22" t="s">
        <v>3601</v>
      </c>
      <c r="AN350" s="70">
        <v>40886</v>
      </c>
      <c r="AO350" s="17" t="s">
        <v>26</v>
      </c>
      <c r="AP350" s="16"/>
      <c r="AQ350" s="16">
        <v>1</v>
      </c>
    </row>
    <row r="351" spans="1:43" ht="17.25" customHeight="1" x14ac:dyDescent="0.3">
      <c r="A351" s="59" t="s">
        <v>1160</v>
      </c>
      <c r="B351" s="16">
        <f t="shared" si="17"/>
        <v>4</v>
      </c>
      <c r="C351" s="61" t="s">
        <v>4713</v>
      </c>
      <c r="D351" s="17" t="s">
        <v>3602</v>
      </c>
      <c r="E351" s="17" t="s">
        <v>2619</v>
      </c>
      <c r="F351" s="16"/>
      <c r="G351" s="16"/>
      <c r="H351" s="28">
        <v>34492</v>
      </c>
      <c r="I351" s="17" t="s">
        <v>72</v>
      </c>
      <c r="J351" s="28"/>
      <c r="K351" s="25" t="s">
        <v>3603</v>
      </c>
      <c r="L351" s="17" t="s">
        <v>1565</v>
      </c>
      <c r="M351" s="62" t="s">
        <v>1328</v>
      </c>
      <c r="N351" s="62" t="s">
        <v>1337</v>
      </c>
      <c r="O351" s="62"/>
      <c r="P351" s="62" t="str">
        <f>VLOOKUP(N351,[1]Sheet2!$C:$E,3,0)</f>
        <v>0501</v>
      </c>
      <c r="Q351" s="83">
        <v>21</v>
      </c>
      <c r="R351" s="62"/>
      <c r="S351" s="17" t="s">
        <v>3586</v>
      </c>
      <c r="T351" s="64">
        <v>7.52</v>
      </c>
      <c r="U351" s="17" t="s">
        <v>3587</v>
      </c>
      <c r="V351" s="64">
        <v>7</v>
      </c>
      <c r="W351" s="64">
        <f t="shared" si="15"/>
        <v>14.52</v>
      </c>
      <c r="X351" s="17" t="s">
        <v>20</v>
      </c>
      <c r="Y351" s="64">
        <v>6.42</v>
      </c>
      <c r="Z351" s="62" t="s">
        <v>29</v>
      </c>
      <c r="AA351" s="64">
        <v>76.3</v>
      </c>
      <c r="AB351" s="67">
        <f t="shared" si="16"/>
        <v>20.939999999999998</v>
      </c>
      <c r="AC351" s="17"/>
      <c r="AD351" s="17"/>
      <c r="AE351" s="13">
        <v>7.25</v>
      </c>
      <c r="AF351" s="16" t="s">
        <v>29</v>
      </c>
      <c r="AG351" s="16"/>
      <c r="AH351" s="28"/>
      <c r="AI351" s="74"/>
      <c r="AJ351" s="24" t="s">
        <v>3604</v>
      </c>
      <c r="AK351" s="76" t="s">
        <v>3605</v>
      </c>
      <c r="AL351" s="17" t="s">
        <v>3606</v>
      </c>
      <c r="AM351" s="22" t="s">
        <v>3607</v>
      </c>
      <c r="AN351" s="70">
        <v>40754</v>
      </c>
      <c r="AO351" s="17" t="s">
        <v>72</v>
      </c>
      <c r="AP351" s="16"/>
      <c r="AQ351" s="16">
        <v>5</v>
      </c>
    </row>
    <row r="352" spans="1:43" ht="17.25" customHeight="1" x14ac:dyDescent="0.3">
      <c r="A352" s="59" t="s">
        <v>1169</v>
      </c>
      <c r="B352" s="16">
        <f t="shared" si="17"/>
        <v>5</v>
      </c>
      <c r="C352" s="61" t="s">
        <v>4714</v>
      </c>
      <c r="D352" s="17" t="s">
        <v>3608</v>
      </c>
      <c r="E352" s="17" t="s">
        <v>1794</v>
      </c>
      <c r="F352" s="16"/>
      <c r="G352" s="16"/>
      <c r="H352" s="28">
        <v>34608</v>
      </c>
      <c r="I352" s="21" t="s">
        <v>51</v>
      </c>
      <c r="J352" s="18"/>
      <c r="K352" s="25" t="s">
        <v>3609</v>
      </c>
      <c r="L352" s="21" t="s">
        <v>1565</v>
      </c>
      <c r="M352" s="62" t="s">
        <v>1328</v>
      </c>
      <c r="N352" s="62" t="s">
        <v>1337</v>
      </c>
      <c r="O352" s="62"/>
      <c r="P352" s="62" t="str">
        <f>VLOOKUP(N352,[1]Sheet2!$C:$E,3,0)</f>
        <v>0501</v>
      </c>
      <c r="Q352" s="83">
        <v>21</v>
      </c>
      <c r="R352" s="62"/>
      <c r="S352" s="17" t="s">
        <v>3586</v>
      </c>
      <c r="T352" s="64">
        <v>7.65</v>
      </c>
      <c r="U352" s="17" t="s">
        <v>3587</v>
      </c>
      <c r="V352" s="64">
        <v>7.42</v>
      </c>
      <c r="W352" s="64">
        <f t="shared" si="15"/>
        <v>15.07</v>
      </c>
      <c r="X352" s="17" t="s">
        <v>20</v>
      </c>
      <c r="Y352" s="64">
        <v>6.4</v>
      </c>
      <c r="Z352" s="62" t="s">
        <v>29</v>
      </c>
      <c r="AA352" s="64">
        <v>72.5</v>
      </c>
      <c r="AB352" s="67">
        <f t="shared" si="16"/>
        <v>21.47</v>
      </c>
      <c r="AC352" s="17"/>
      <c r="AD352" s="17"/>
      <c r="AE352" s="13">
        <v>7.54</v>
      </c>
      <c r="AF352" s="16" t="s">
        <v>29</v>
      </c>
      <c r="AG352" s="16"/>
      <c r="AH352" s="28"/>
      <c r="AI352" s="68"/>
      <c r="AJ352" s="24" t="s">
        <v>3610</v>
      </c>
      <c r="AK352" s="69" t="s">
        <v>3611</v>
      </c>
      <c r="AL352" s="16" t="s">
        <v>3612</v>
      </c>
      <c r="AM352" s="22"/>
      <c r="AN352" s="70"/>
      <c r="AO352" s="17"/>
      <c r="AP352" s="16"/>
      <c r="AQ352" s="16">
        <v>4</v>
      </c>
    </row>
    <row r="353" spans="1:43" ht="17.25" customHeight="1" x14ac:dyDescent="0.25">
      <c r="A353" s="59" t="s">
        <v>1177</v>
      </c>
      <c r="B353" s="60">
        <v>1</v>
      </c>
      <c r="C353" s="61" t="s">
        <v>4715</v>
      </c>
      <c r="D353" s="17" t="s">
        <v>3613</v>
      </c>
      <c r="E353" s="17" t="s">
        <v>29</v>
      </c>
      <c r="F353" s="16"/>
      <c r="G353" s="16"/>
      <c r="H353" s="28">
        <v>34418</v>
      </c>
      <c r="I353" s="21" t="s">
        <v>80</v>
      </c>
      <c r="J353" s="18"/>
      <c r="K353" s="25" t="s">
        <v>3614</v>
      </c>
      <c r="L353" s="21" t="s">
        <v>1565</v>
      </c>
      <c r="M353" s="62" t="s">
        <v>1566</v>
      </c>
      <c r="N353" s="62" t="s">
        <v>3615</v>
      </c>
      <c r="O353" s="87" t="s">
        <v>3616</v>
      </c>
      <c r="P353" s="62" t="str">
        <f>VLOOKUP(N353,[1]Sheet2!$C:$E,3,0)</f>
        <v>0105</v>
      </c>
      <c r="Q353" s="80">
        <v>22</v>
      </c>
      <c r="R353" s="62"/>
      <c r="S353" s="17" t="s">
        <v>1568</v>
      </c>
      <c r="T353" s="64">
        <v>6.79</v>
      </c>
      <c r="U353" s="17" t="s">
        <v>1569</v>
      </c>
      <c r="V353" s="64">
        <v>8.25</v>
      </c>
      <c r="W353" s="64">
        <f t="shared" si="15"/>
        <v>15.04</v>
      </c>
      <c r="X353" s="17" t="s">
        <v>20</v>
      </c>
      <c r="Y353" s="64">
        <v>7.17</v>
      </c>
      <c r="Z353" s="62" t="s">
        <v>29</v>
      </c>
      <c r="AA353" s="64">
        <v>90</v>
      </c>
      <c r="AB353" s="67">
        <f t="shared" si="16"/>
        <v>22.21</v>
      </c>
      <c r="AC353" s="17"/>
      <c r="AD353" s="17"/>
      <c r="AE353" s="13">
        <v>7.43</v>
      </c>
      <c r="AF353" s="16" t="s">
        <v>29</v>
      </c>
      <c r="AG353" s="16"/>
      <c r="AH353" s="28"/>
      <c r="AI353" s="68"/>
      <c r="AJ353" s="24" t="s">
        <v>3617</v>
      </c>
      <c r="AK353" s="69" t="s">
        <v>3618</v>
      </c>
      <c r="AL353" s="16" t="s">
        <v>1725</v>
      </c>
      <c r="AM353" s="22"/>
      <c r="AN353" s="70"/>
      <c r="AO353" s="17"/>
      <c r="AP353" s="16"/>
      <c r="AQ353" s="16">
        <v>40</v>
      </c>
    </row>
    <row r="354" spans="1:43" ht="17.25" customHeight="1" x14ac:dyDescent="0.25">
      <c r="A354" s="59" t="s">
        <v>1186</v>
      </c>
      <c r="B354" s="16">
        <f t="shared" si="17"/>
        <v>2</v>
      </c>
      <c r="C354" s="61" t="s">
        <v>4716</v>
      </c>
      <c r="D354" s="17" t="s">
        <v>3619</v>
      </c>
      <c r="E354" s="17" t="s">
        <v>29</v>
      </c>
      <c r="F354" s="16" t="s">
        <v>42</v>
      </c>
      <c r="G354" s="16"/>
      <c r="H354" s="28">
        <v>34590</v>
      </c>
      <c r="I354" s="17" t="s">
        <v>43</v>
      </c>
      <c r="J354" s="28"/>
      <c r="K354" s="25" t="s">
        <v>3620</v>
      </c>
      <c r="L354" s="17" t="s">
        <v>1565</v>
      </c>
      <c r="M354" s="62" t="s">
        <v>1566</v>
      </c>
      <c r="N354" s="62" t="s">
        <v>3615</v>
      </c>
      <c r="O354" s="62"/>
      <c r="P354" s="62" t="str">
        <f>VLOOKUP(N354,[1]Sheet2!$C:$E,3,0)</f>
        <v>0105</v>
      </c>
      <c r="Q354" s="80">
        <v>22</v>
      </c>
      <c r="R354" s="62" t="s">
        <v>2892</v>
      </c>
      <c r="S354" s="17" t="s">
        <v>1568</v>
      </c>
      <c r="T354" s="64">
        <v>5.71</v>
      </c>
      <c r="U354" s="17" t="s">
        <v>1569</v>
      </c>
      <c r="V354" s="64">
        <v>6.65</v>
      </c>
      <c r="W354" s="64">
        <f t="shared" si="15"/>
        <v>12.36</v>
      </c>
      <c r="X354" s="17" t="s">
        <v>20</v>
      </c>
      <c r="Y354" s="64">
        <v>6.85</v>
      </c>
      <c r="Z354" s="65" t="s">
        <v>32</v>
      </c>
      <c r="AA354" s="66" t="s">
        <v>32</v>
      </c>
      <c r="AB354" s="67">
        <f t="shared" si="16"/>
        <v>19.21</v>
      </c>
      <c r="AC354" s="17"/>
      <c r="AD354" s="17"/>
      <c r="AE354" s="13">
        <v>8.02</v>
      </c>
      <c r="AF354" s="16" t="s">
        <v>1570</v>
      </c>
      <c r="AG354" s="16" t="s">
        <v>1571</v>
      </c>
      <c r="AH354" s="28">
        <v>42916</v>
      </c>
      <c r="AI354" s="16">
        <v>720</v>
      </c>
      <c r="AJ354" s="19" t="s">
        <v>3621</v>
      </c>
      <c r="AK354" s="17" t="s">
        <v>3622</v>
      </c>
      <c r="AL354" s="17" t="s">
        <v>3623</v>
      </c>
      <c r="AM354" s="20" t="s">
        <v>3624</v>
      </c>
      <c r="AN354" s="70">
        <v>40687</v>
      </c>
      <c r="AO354" s="17" t="s">
        <v>43</v>
      </c>
      <c r="AP354" s="16"/>
      <c r="AQ354" s="16">
        <v>166</v>
      </c>
    </row>
    <row r="355" spans="1:43" ht="17.25" customHeight="1" x14ac:dyDescent="0.25">
      <c r="A355" s="59" t="s">
        <v>1193</v>
      </c>
      <c r="B355" s="16">
        <f t="shared" si="17"/>
        <v>3</v>
      </c>
      <c r="C355" s="61" t="s">
        <v>4717</v>
      </c>
      <c r="D355" s="17" t="s">
        <v>3625</v>
      </c>
      <c r="E355" s="17" t="s">
        <v>3626</v>
      </c>
      <c r="F355" s="16"/>
      <c r="G355" s="16" t="s">
        <v>25</v>
      </c>
      <c r="H355" s="28">
        <v>34572</v>
      </c>
      <c r="I355" s="17" t="s">
        <v>31</v>
      </c>
      <c r="J355" s="28"/>
      <c r="K355" s="25" t="s">
        <v>3627</v>
      </c>
      <c r="L355" s="17" t="s">
        <v>1565</v>
      </c>
      <c r="M355" s="62" t="s">
        <v>1566</v>
      </c>
      <c r="N355" s="62" t="s">
        <v>3615</v>
      </c>
      <c r="O355" s="62"/>
      <c r="P355" s="62" t="str">
        <f>VLOOKUP(N355,[1]Sheet2!$C:$E,3,0)</f>
        <v>0105</v>
      </c>
      <c r="Q355" s="80">
        <v>22</v>
      </c>
      <c r="R355" s="62" t="s">
        <v>1747</v>
      </c>
      <c r="S355" s="17" t="s">
        <v>1568</v>
      </c>
      <c r="T355" s="64">
        <v>5.73</v>
      </c>
      <c r="U355" s="17" t="s">
        <v>1569</v>
      </c>
      <c r="V355" s="64">
        <v>5.96</v>
      </c>
      <c r="W355" s="64">
        <f t="shared" si="15"/>
        <v>11.690000000000001</v>
      </c>
      <c r="X355" s="17" t="s">
        <v>20</v>
      </c>
      <c r="Y355" s="64">
        <v>6.63</v>
      </c>
      <c r="Z355" s="62" t="s">
        <v>29</v>
      </c>
      <c r="AA355" s="64">
        <v>82.5</v>
      </c>
      <c r="AB355" s="67">
        <f t="shared" si="16"/>
        <v>18.32</v>
      </c>
      <c r="AC355" s="17"/>
      <c r="AD355" s="17"/>
      <c r="AE355" s="13">
        <v>8.1300000000000008</v>
      </c>
      <c r="AF355" s="16" t="s">
        <v>29</v>
      </c>
      <c r="AG355" s="16"/>
      <c r="AH355" s="28"/>
      <c r="AI355" s="74"/>
      <c r="AJ355" s="24" t="s">
        <v>3628</v>
      </c>
      <c r="AK355" s="17" t="s">
        <v>3629</v>
      </c>
      <c r="AL355" s="17" t="s">
        <v>1725</v>
      </c>
      <c r="AM355" s="22" t="s">
        <v>3630</v>
      </c>
      <c r="AN355" s="70">
        <v>40517</v>
      </c>
      <c r="AO355" s="17" t="s">
        <v>31</v>
      </c>
      <c r="AP355" s="16"/>
      <c r="AQ355" s="16">
        <v>259</v>
      </c>
    </row>
    <row r="356" spans="1:43" ht="17.25" customHeight="1" x14ac:dyDescent="0.25">
      <c r="A356" s="59" t="s">
        <v>1202</v>
      </c>
      <c r="B356" s="16">
        <f t="shared" si="17"/>
        <v>4</v>
      </c>
      <c r="C356" s="61" t="s">
        <v>4718</v>
      </c>
      <c r="D356" s="17" t="s">
        <v>3631</v>
      </c>
      <c r="E356" s="17" t="s">
        <v>1581</v>
      </c>
      <c r="F356" s="16"/>
      <c r="G356" s="16"/>
      <c r="H356" s="28">
        <v>34443</v>
      </c>
      <c r="I356" s="17" t="s">
        <v>165</v>
      </c>
      <c r="J356" s="28"/>
      <c r="K356" s="25" t="s">
        <v>3632</v>
      </c>
      <c r="L356" s="17" t="s">
        <v>1565</v>
      </c>
      <c r="M356" s="62" t="s">
        <v>1566</v>
      </c>
      <c r="N356" s="62" t="s">
        <v>3615</v>
      </c>
      <c r="O356" s="62"/>
      <c r="P356" s="62" t="str">
        <f>VLOOKUP(N356,[1]Sheet2!$C:$E,3,0)</f>
        <v>0105</v>
      </c>
      <c r="Q356" s="80">
        <v>22</v>
      </c>
      <c r="R356" s="62"/>
      <c r="S356" s="17" t="s">
        <v>1568</v>
      </c>
      <c r="T356" s="64">
        <v>6.77</v>
      </c>
      <c r="U356" s="17" t="s">
        <v>1569</v>
      </c>
      <c r="V356" s="64">
        <v>6.08</v>
      </c>
      <c r="W356" s="64">
        <f t="shared" si="15"/>
        <v>12.85</v>
      </c>
      <c r="X356" s="17" t="s">
        <v>20</v>
      </c>
      <c r="Y356" s="64">
        <v>7.65</v>
      </c>
      <c r="Z356" s="62" t="s">
        <v>29</v>
      </c>
      <c r="AA356" s="64">
        <v>96.300000000000011</v>
      </c>
      <c r="AB356" s="67">
        <f t="shared" si="16"/>
        <v>20.5</v>
      </c>
      <c r="AC356" s="17"/>
      <c r="AD356" s="17"/>
      <c r="AE356" s="13">
        <v>7.72</v>
      </c>
      <c r="AF356" s="16" t="s">
        <v>29</v>
      </c>
      <c r="AG356" s="16"/>
      <c r="AH356" s="28"/>
      <c r="AI356" s="74"/>
      <c r="AJ356" s="24" t="s">
        <v>3633</v>
      </c>
      <c r="AK356" s="17" t="s">
        <v>3634</v>
      </c>
      <c r="AL356" s="17"/>
      <c r="AM356" s="22" t="s">
        <v>3635</v>
      </c>
      <c r="AN356" s="70">
        <v>39987</v>
      </c>
      <c r="AO356" s="17" t="s">
        <v>165</v>
      </c>
      <c r="AP356" s="16"/>
      <c r="AQ356" s="16">
        <v>73</v>
      </c>
    </row>
    <row r="357" spans="1:43" ht="17.25" customHeight="1" x14ac:dyDescent="0.25">
      <c r="A357" s="59" t="s">
        <v>1210</v>
      </c>
      <c r="B357" s="16">
        <f t="shared" si="17"/>
        <v>5</v>
      </c>
      <c r="C357" s="61" t="s">
        <v>4719</v>
      </c>
      <c r="D357" s="17" t="s">
        <v>3636</v>
      </c>
      <c r="E357" s="17" t="s">
        <v>1603</v>
      </c>
      <c r="F357" s="16"/>
      <c r="G357" s="16"/>
      <c r="H357" s="28">
        <v>34449</v>
      </c>
      <c r="I357" s="17" t="s">
        <v>161</v>
      </c>
      <c r="J357" s="28"/>
      <c r="K357" s="25" t="s">
        <v>3637</v>
      </c>
      <c r="L357" s="17" t="s">
        <v>1565</v>
      </c>
      <c r="M357" s="62" t="s">
        <v>1566</v>
      </c>
      <c r="N357" s="62" t="s">
        <v>3615</v>
      </c>
      <c r="O357" s="62"/>
      <c r="P357" s="62" t="str">
        <f>VLOOKUP(N357,[1]Sheet2!$C:$E,3,0)</f>
        <v>0105</v>
      </c>
      <c r="Q357" s="80">
        <v>22</v>
      </c>
      <c r="R357" s="62"/>
      <c r="S357" s="17" t="s">
        <v>1568</v>
      </c>
      <c r="T357" s="64">
        <v>6.17</v>
      </c>
      <c r="U357" s="17" t="s">
        <v>1569</v>
      </c>
      <c r="V357" s="64">
        <v>7.69</v>
      </c>
      <c r="W357" s="64">
        <f t="shared" si="15"/>
        <v>13.86</v>
      </c>
      <c r="X357" s="17" t="s">
        <v>20</v>
      </c>
      <c r="Y357" s="64">
        <v>7.73</v>
      </c>
      <c r="Z357" s="65" t="s">
        <v>32</v>
      </c>
      <c r="AA357" s="66" t="s">
        <v>32</v>
      </c>
      <c r="AB357" s="67">
        <f t="shared" si="16"/>
        <v>21.59</v>
      </c>
      <c r="AC357" s="17"/>
      <c r="AD357" s="17"/>
      <c r="AE357" s="13">
        <v>8.16</v>
      </c>
      <c r="AF357" s="16" t="s">
        <v>1570</v>
      </c>
      <c r="AG357" s="16" t="s">
        <v>1927</v>
      </c>
      <c r="AH357" s="28">
        <v>42711</v>
      </c>
      <c r="AI357" s="16">
        <v>52.5</v>
      </c>
      <c r="AJ357" s="24" t="s">
        <v>3638</v>
      </c>
      <c r="AK357" s="17" t="s">
        <v>3639</v>
      </c>
      <c r="AL357" s="17" t="s">
        <v>3640</v>
      </c>
      <c r="AM357" s="22" t="s">
        <v>3641</v>
      </c>
      <c r="AN357" s="70">
        <v>40191</v>
      </c>
      <c r="AO357" s="17" t="s">
        <v>161</v>
      </c>
      <c r="AP357" s="16"/>
      <c r="AQ357" s="16">
        <v>46</v>
      </c>
    </row>
    <row r="358" spans="1:43" ht="17.25" customHeight="1" x14ac:dyDescent="0.25">
      <c r="A358" s="59" t="s">
        <v>1218</v>
      </c>
      <c r="B358" s="16">
        <f t="shared" si="17"/>
        <v>6</v>
      </c>
      <c r="C358" s="61" t="s">
        <v>4720</v>
      </c>
      <c r="D358" s="17" t="s">
        <v>3642</v>
      </c>
      <c r="E358" s="17" t="s">
        <v>1655</v>
      </c>
      <c r="F358" s="16"/>
      <c r="G358" s="16"/>
      <c r="H358" s="28">
        <v>34569</v>
      </c>
      <c r="I358" s="17" t="s">
        <v>165</v>
      </c>
      <c r="J358" s="28"/>
      <c r="K358" s="25" t="s">
        <v>3643</v>
      </c>
      <c r="L358" s="17" t="s">
        <v>1565</v>
      </c>
      <c r="M358" s="62" t="s">
        <v>1566</v>
      </c>
      <c r="N358" s="62" t="s">
        <v>3615</v>
      </c>
      <c r="O358" s="62"/>
      <c r="P358" s="62" t="str">
        <f>VLOOKUP(N358,[1]Sheet2!$C:$E,3,0)</f>
        <v>0105</v>
      </c>
      <c r="Q358" s="80">
        <v>22</v>
      </c>
      <c r="R358" s="62" t="s">
        <v>2892</v>
      </c>
      <c r="S358" s="17" t="s">
        <v>1568</v>
      </c>
      <c r="T358" s="64">
        <v>5.85</v>
      </c>
      <c r="U358" s="17" t="s">
        <v>1569</v>
      </c>
      <c r="V358" s="64">
        <v>7.02</v>
      </c>
      <c r="W358" s="64">
        <f t="shared" si="15"/>
        <v>12.87</v>
      </c>
      <c r="X358" s="17" t="s">
        <v>20</v>
      </c>
      <c r="Y358" s="64">
        <v>6.31</v>
      </c>
      <c r="Z358" s="65" t="s">
        <v>32</v>
      </c>
      <c r="AA358" s="66" t="s">
        <v>32</v>
      </c>
      <c r="AB358" s="67">
        <f t="shared" si="16"/>
        <v>19.18</v>
      </c>
      <c r="AC358" s="17"/>
      <c r="AD358" s="17"/>
      <c r="AE358" s="13">
        <v>7.42</v>
      </c>
      <c r="AF358" s="16" t="s">
        <v>1570</v>
      </c>
      <c r="AG358" s="16" t="s">
        <v>1927</v>
      </c>
      <c r="AH358" s="28">
        <v>43039</v>
      </c>
      <c r="AI358" s="16">
        <v>51</v>
      </c>
      <c r="AJ358" s="24" t="s">
        <v>3644</v>
      </c>
      <c r="AK358" s="17" t="s">
        <v>3645</v>
      </c>
      <c r="AL358" s="17"/>
      <c r="AM358" s="22"/>
      <c r="AN358" s="70"/>
      <c r="AO358" s="17"/>
      <c r="AP358" s="16"/>
      <c r="AQ358" s="16">
        <v>172</v>
      </c>
    </row>
    <row r="359" spans="1:43" ht="17.25" customHeight="1" x14ac:dyDescent="0.25">
      <c r="A359" s="59" t="s">
        <v>1228</v>
      </c>
      <c r="B359" s="16">
        <f t="shared" si="17"/>
        <v>7</v>
      </c>
      <c r="C359" s="61" t="s">
        <v>4721</v>
      </c>
      <c r="D359" s="17" t="s">
        <v>3646</v>
      </c>
      <c r="E359" s="17" t="s">
        <v>24</v>
      </c>
      <c r="F359" s="16"/>
      <c r="G359" s="16"/>
      <c r="H359" s="28">
        <v>34601</v>
      </c>
      <c r="I359" s="17" t="s">
        <v>65</v>
      </c>
      <c r="J359" s="28"/>
      <c r="K359" s="25" t="s">
        <v>3647</v>
      </c>
      <c r="L359" s="17" t="s">
        <v>1565</v>
      </c>
      <c r="M359" s="62" t="s">
        <v>1566</v>
      </c>
      <c r="N359" s="62" t="s">
        <v>3615</v>
      </c>
      <c r="O359" s="62"/>
      <c r="P359" s="62" t="str">
        <f>VLOOKUP(N359,[1]Sheet2!$C:$E,3,0)</f>
        <v>0105</v>
      </c>
      <c r="Q359" s="80">
        <v>22</v>
      </c>
      <c r="R359" s="62" t="s">
        <v>1770</v>
      </c>
      <c r="S359" s="17" t="s">
        <v>1568</v>
      </c>
      <c r="T359" s="64">
        <v>5.94</v>
      </c>
      <c r="U359" s="17" t="s">
        <v>1569</v>
      </c>
      <c r="V359" s="64">
        <v>6.73</v>
      </c>
      <c r="W359" s="64">
        <f t="shared" si="15"/>
        <v>12.670000000000002</v>
      </c>
      <c r="X359" s="17" t="s">
        <v>20</v>
      </c>
      <c r="Y359" s="64">
        <v>7.08</v>
      </c>
      <c r="Z359" s="62" t="s">
        <v>29</v>
      </c>
      <c r="AA359" s="64">
        <v>85</v>
      </c>
      <c r="AB359" s="67">
        <f t="shared" si="16"/>
        <v>19.75</v>
      </c>
      <c r="AC359" s="17"/>
      <c r="AD359" s="17"/>
      <c r="AE359" s="13">
        <v>7.58</v>
      </c>
      <c r="AF359" s="16" t="s">
        <v>29</v>
      </c>
      <c r="AG359" s="16"/>
      <c r="AH359" s="28"/>
      <c r="AI359" s="74"/>
      <c r="AJ359" s="19" t="s">
        <v>3648</v>
      </c>
      <c r="AK359" s="17" t="s">
        <v>3649</v>
      </c>
      <c r="AL359" s="17" t="s">
        <v>3650</v>
      </c>
      <c r="AM359" s="22" t="s">
        <v>3651</v>
      </c>
      <c r="AN359" s="70">
        <v>40994</v>
      </c>
      <c r="AO359" s="17" t="s">
        <v>65</v>
      </c>
      <c r="AP359" s="16"/>
      <c r="AQ359" s="16">
        <v>117</v>
      </c>
    </row>
    <row r="360" spans="1:43" ht="17.25" customHeight="1" x14ac:dyDescent="0.25">
      <c r="A360" s="59" t="s">
        <v>1235</v>
      </c>
      <c r="B360" s="16">
        <f t="shared" si="17"/>
        <v>8</v>
      </c>
      <c r="C360" s="61" t="s">
        <v>4722</v>
      </c>
      <c r="D360" s="17" t="s">
        <v>3652</v>
      </c>
      <c r="E360" s="17" t="s">
        <v>1801</v>
      </c>
      <c r="F360" s="16"/>
      <c r="G360" s="16"/>
      <c r="H360" s="28">
        <v>34515</v>
      </c>
      <c r="I360" s="17" t="s">
        <v>1745</v>
      </c>
      <c r="J360" s="28"/>
      <c r="K360" s="25" t="s">
        <v>3653</v>
      </c>
      <c r="L360" s="17" t="s">
        <v>1565</v>
      </c>
      <c r="M360" s="62" t="s">
        <v>1566</v>
      </c>
      <c r="N360" s="62" t="s">
        <v>3615</v>
      </c>
      <c r="O360" s="62"/>
      <c r="P360" s="62" t="str">
        <f>VLOOKUP(N360,[1]Sheet2!$C:$E,3,0)</f>
        <v>0105</v>
      </c>
      <c r="Q360" s="80">
        <v>22</v>
      </c>
      <c r="R360" s="62" t="s">
        <v>1747</v>
      </c>
      <c r="S360" s="17" t="s">
        <v>1568</v>
      </c>
      <c r="T360" s="64">
        <v>6.1</v>
      </c>
      <c r="U360" s="17" t="s">
        <v>1569</v>
      </c>
      <c r="V360" s="64">
        <v>7.19</v>
      </c>
      <c r="W360" s="64">
        <f t="shared" si="15"/>
        <v>13.29</v>
      </c>
      <c r="X360" s="17" t="s">
        <v>20</v>
      </c>
      <c r="Y360" s="64">
        <v>6.85</v>
      </c>
      <c r="Z360" s="62" t="s">
        <v>112</v>
      </c>
      <c r="AA360" s="64">
        <v>91.300000000000011</v>
      </c>
      <c r="AB360" s="67">
        <f t="shared" si="16"/>
        <v>20.14</v>
      </c>
      <c r="AC360" s="17"/>
      <c r="AD360" s="17"/>
      <c r="AE360" s="13">
        <v>8.16</v>
      </c>
      <c r="AF360" s="16" t="s">
        <v>112</v>
      </c>
      <c r="AG360" s="16"/>
      <c r="AH360" s="28"/>
      <c r="AI360" s="74"/>
      <c r="AJ360" s="24" t="s">
        <v>3654</v>
      </c>
      <c r="AK360" s="76" t="s">
        <v>3655</v>
      </c>
      <c r="AL360" s="17" t="s">
        <v>3656</v>
      </c>
      <c r="AM360" s="22" t="s">
        <v>3657</v>
      </c>
      <c r="AN360" s="70">
        <v>40174</v>
      </c>
      <c r="AO360" s="17" t="s">
        <v>1745</v>
      </c>
      <c r="AP360" s="16"/>
      <c r="AQ360" s="16">
        <v>93</v>
      </c>
    </row>
    <row r="361" spans="1:43" ht="17.25" customHeight="1" x14ac:dyDescent="0.25">
      <c r="A361" s="59" t="s">
        <v>1242</v>
      </c>
      <c r="B361" s="16">
        <f t="shared" si="17"/>
        <v>9</v>
      </c>
      <c r="C361" s="61" t="s">
        <v>4723</v>
      </c>
      <c r="D361" s="17" t="s">
        <v>3658</v>
      </c>
      <c r="E361" s="17" t="s">
        <v>1808</v>
      </c>
      <c r="F361" s="16"/>
      <c r="G361" s="16"/>
      <c r="H361" s="28">
        <v>34524</v>
      </c>
      <c r="I361" s="17" t="s">
        <v>38</v>
      </c>
      <c r="J361" s="28"/>
      <c r="K361" s="25" t="s">
        <v>3659</v>
      </c>
      <c r="L361" s="17" t="s">
        <v>1565</v>
      </c>
      <c r="M361" s="62" t="s">
        <v>1566</v>
      </c>
      <c r="N361" s="62" t="s">
        <v>3615</v>
      </c>
      <c r="O361" s="62"/>
      <c r="P361" s="62" t="str">
        <f>VLOOKUP(N361,[1]Sheet2!$C:$E,3,0)</f>
        <v>0105</v>
      </c>
      <c r="Q361" s="80">
        <v>22</v>
      </c>
      <c r="R361" s="62"/>
      <c r="S361" s="17" t="s">
        <v>1568</v>
      </c>
      <c r="T361" s="64">
        <v>5.71</v>
      </c>
      <c r="U361" s="17" t="s">
        <v>1569</v>
      </c>
      <c r="V361" s="64">
        <v>7.42</v>
      </c>
      <c r="W361" s="64">
        <f t="shared" si="15"/>
        <v>13.129999999999999</v>
      </c>
      <c r="X361" s="17" t="s">
        <v>20</v>
      </c>
      <c r="Y361" s="64">
        <v>7.15</v>
      </c>
      <c r="Z361" s="65" t="s">
        <v>32</v>
      </c>
      <c r="AA361" s="66" t="s">
        <v>32</v>
      </c>
      <c r="AB361" s="67">
        <f t="shared" si="16"/>
        <v>20.28</v>
      </c>
      <c r="AC361" s="17"/>
      <c r="AD361" s="17"/>
      <c r="AE361" s="13">
        <v>7.47</v>
      </c>
      <c r="AF361" s="16" t="s">
        <v>1570</v>
      </c>
      <c r="AG361" s="16" t="s">
        <v>1571</v>
      </c>
      <c r="AH361" s="28">
        <v>43097</v>
      </c>
      <c r="AI361" s="16">
        <v>535</v>
      </c>
      <c r="AJ361" s="24" t="s">
        <v>3660</v>
      </c>
      <c r="AK361" s="17" t="s">
        <v>3661</v>
      </c>
      <c r="AL361" s="17"/>
      <c r="AM361" s="22"/>
      <c r="AN361" s="70"/>
      <c r="AO361" s="17"/>
      <c r="AP361" s="16"/>
      <c r="AQ361" s="16">
        <v>83</v>
      </c>
    </row>
    <row r="362" spans="1:43" ht="17.25" customHeight="1" x14ac:dyDescent="0.25">
      <c r="A362" s="59" t="s">
        <v>1249</v>
      </c>
      <c r="B362" s="16">
        <f t="shared" si="17"/>
        <v>10</v>
      </c>
      <c r="C362" s="61" t="s">
        <v>4724</v>
      </c>
      <c r="D362" s="17" t="s">
        <v>3662</v>
      </c>
      <c r="E362" s="17" t="s">
        <v>2747</v>
      </c>
      <c r="F362" s="16"/>
      <c r="G362" s="16"/>
      <c r="H362" s="28">
        <v>34227</v>
      </c>
      <c r="I362" s="17" t="s">
        <v>43</v>
      </c>
      <c r="J362" s="28"/>
      <c r="K362" s="25" t="s">
        <v>3663</v>
      </c>
      <c r="L362" s="17" t="s">
        <v>1565</v>
      </c>
      <c r="M362" s="62" t="s">
        <v>1566</v>
      </c>
      <c r="N362" s="62" t="s">
        <v>3615</v>
      </c>
      <c r="O362" s="62"/>
      <c r="P362" s="62" t="str">
        <f>VLOOKUP(N362,[1]Sheet2!$C:$E,3,0)</f>
        <v>0105</v>
      </c>
      <c r="Q362" s="80">
        <v>22</v>
      </c>
      <c r="R362" s="62"/>
      <c r="S362" s="17" t="s">
        <v>1568</v>
      </c>
      <c r="T362" s="64">
        <v>6.27</v>
      </c>
      <c r="U362" s="17" t="s">
        <v>1569</v>
      </c>
      <c r="V362" s="64">
        <v>7.88</v>
      </c>
      <c r="W362" s="64">
        <f t="shared" si="15"/>
        <v>14.149999999999999</v>
      </c>
      <c r="X362" s="17" t="s">
        <v>20</v>
      </c>
      <c r="Y362" s="64">
        <v>7.13</v>
      </c>
      <c r="Z362" s="65" t="s">
        <v>32</v>
      </c>
      <c r="AA362" s="66" t="s">
        <v>32</v>
      </c>
      <c r="AB362" s="67">
        <f t="shared" si="16"/>
        <v>21.279999999999998</v>
      </c>
      <c r="AC362" s="17"/>
      <c r="AD362" s="17"/>
      <c r="AE362" s="13">
        <v>8.1999999999999993</v>
      </c>
      <c r="AF362" s="16" t="s">
        <v>1570</v>
      </c>
      <c r="AG362" s="16" t="s">
        <v>1927</v>
      </c>
      <c r="AH362" s="28">
        <v>42410</v>
      </c>
      <c r="AI362" s="16">
        <v>64.5</v>
      </c>
      <c r="AJ362" s="24" t="s">
        <v>3664</v>
      </c>
      <c r="AK362" s="17" t="s">
        <v>3665</v>
      </c>
      <c r="AL362" s="17"/>
      <c r="AM362" s="22"/>
      <c r="AN362" s="70"/>
      <c r="AO362" s="17"/>
      <c r="AP362" s="16"/>
      <c r="AQ362" s="16">
        <v>50</v>
      </c>
    </row>
    <row r="363" spans="1:43" ht="17.25" customHeight="1" x14ac:dyDescent="0.25">
      <c r="A363" s="59" t="s">
        <v>1258</v>
      </c>
      <c r="B363" s="16">
        <f t="shared" si="17"/>
        <v>11</v>
      </c>
      <c r="C363" s="61" t="s">
        <v>4725</v>
      </c>
      <c r="D363" s="17" t="s">
        <v>3666</v>
      </c>
      <c r="E363" s="17" t="s">
        <v>3667</v>
      </c>
      <c r="F363" s="16"/>
      <c r="G363" s="16"/>
      <c r="H363" s="28">
        <v>34442</v>
      </c>
      <c r="I363" s="17" t="s">
        <v>72</v>
      </c>
      <c r="J363" s="28"/>
      <c r="K363" s="25" t="s">
        <v>3668</v>
      </c>
      <c r="L363" s="17" t="s">
        <v>1565</v>
      </c>
      <c r="M363" s="62" t="s">
        <v>1566</v>
      </c>
      <c r="N363" s="62" t="s">
        <v>3615</v>
      </c>
      <c r="O363" s="62"/>
      <c r="P363" s="62" t="str">
        <f>VLOOKUP(N363,[1]Sheet2!$C:$E,3,0)</f>
        <v>0105</v>
      </c>
      <c r="Q363" s="80">
        <v>22</v>
      </c>
      <c r="R363" s="62"/>
      <c r="S363" s="17" t="s">
        <v>1568</v>
      </c>
      <c r="T363" s="64">
        <v>6.25</v>
      </c>
      <c r="U363" s="17" t="s">
        <v>1569</v>
      </c>
      <c r="V363" s="64">
        <v>7.31</v>
      </c>
      <c r="W363" s="64">
        <f t="shared" si="15"/>
        <v>13.559999999999999</v>
      </c>
      <c r="X363" s="17" t="s">
        <v>20</v>
      </c>
      <c r="Y363" s="64">
        <v>7.27</v>
      </c>
      <c r="Z363" s="65" t="s">
        <v>32</v>
      </c>
      <c r="AA363" s="66" t="s">
        <v>32</v>
      </c>
      <c r="AB363" s="67">
        <f t="shared" si="16"/>
        <v>20.83</v>
      </c>
      <c r="AC363" s="17"/>
      <c r="AD363" s="17"/>
      <c r="AE363" s="13">
        <v>8.0399999999999991</v>
      </c>
      <c r="AF363" s="16" t="s">
        <v>1570</v>
      </c>
      <c r="AG363" s="16" t="s">
        <v>1571</v>
      </c>
      <c r="AH363" s="28">
        <v>43262</v>
      </c>
      <c r="AI363" s="16">
        <v>595</v>
      </c>
      <c r="AJ363" s="24" t="s">
        <v>3669</v>
      </c>
      <c r="AK363" s="76" t="s">
        <v>3670</v>
      </c>
      <c r="AL363" s="17" t="s">
        <v>3671</v>
      </c>
      <c r="AM363" s="22" t="s">
        <v>3672</v>
      </c>
      <c r="AN363" s="70">
        <v>40766</v>
      </c>
      <c r="AO363" s="17" t="s">
        <v>72</v>
      </c>
      <c r="AP363" s="16"/>
      <c r="AQ363" s="16">
        <v>59</v>
      </c>
    </row>
    <row r="364" spans="1:43" ht="17.25" customHeight="1" x14ac:dyDescent="0.25">
      <c r="A364" s="59" t="s">
        <v>1268</v>
      </c>
      <c r="B364" s="16">
        <f t="shared" si="17"/>
        <v>12</v>
      </c>
      <c r="C364" s="61" t="s">
        <v>4726</v>
      </c>
      <c r="D364" s="17" t="s">
        <v>3673</v>
      </c>
      <c r="E364" s="17" t="s">
        <v>2040</v>
      </c>
      <c r="F364" s="16" t="s">
        <v>42</v>
      </c>
      <c r="G364" s="16"/>
      <c r="H364" s="28">
        <v>34336</v>
      </c>
      <c r="I364" s="17" t="s">
        <v>2149</v>
      </c>
      <c r="J364" s="28"/>
      <c r="K364" s="25" t="s">
        <v>3674</v>
      </c>
      <c r="L364" s="17" t="s">
        <v>1565</v>
      </c>
      <c r="M364" s="62" t="s">
        <v>1566</v>
      </c>
      <c r="N364" s="62" t="s">
        <v>3615</v>
      </c>
      <c r="O364" s="62"/>
      <c r="P364" s="62" t="str">
        <f>VLOOKUP(N364,[1]Sheet2!$C:$E,3,0)</f>
        <v>0105</v>
      </c>
      <c r="Q364" s="80">
        <v>22</v>
      </c>
      <c r="R364" s="62" t="s">
        <v>1770</v>
      </c>
      <c r="S364" s="17" t="s">
        <v>1568</v>
      </c>
      <c r="T364" s="64">
        <v>5.98</v>
      </c>
      <c r="U364" s="17" t="s">
        <v>1569</v>
      </c>
      <c r="V364" s="64">
        <v>6.46</v>
      </c>
      <c r="W364" s="64">
        <f t="shared" si="15"/>
        <v>12.440000000000001</v>
      </c>
      <c r="X364" s="17" t="s">
        <v>20</v>
      </c>
      <c r="Y364" s="64">
        <v>7.27</v>
      </c>
      <c r="Z364" s="62" t="s">
        <v>29</v>
      </c>
      <c r="AA364" s="64">
        <v>88.800000000000011</v>
      </c>
      <c r="AB364" s="67">
        <f t="shared" si="16"/>
        <v>19.71</v>
      </c>
      <c r="AC364" s="17"/>
      <c r="AD364" s="17"/>
      <c r="AE364" s="13">
        <v>7.8</v>
      </c>
      <c r="AF364" s="16" t="s">
        <v>29</v>
      </c>
      <c r="AG364" s="16"/>
      <c r="AH364" s="28"/>
      <c r="AI364" s="74"/>
      <c r="AJ364" s="19" t="s">
        <v>3675</v>
      </c>
      <c r="AK364" s="76" t="s">
        <v>3676</v>
      </c>
      <c r="AL364" s="17" t="s">
        <v>1632</v>
      </c>
      <c r="AM364" s="22" t="s">
        <v>3677</v>
      </c>
      <c r="AN364" s="70">
        <v>40091</v>
      </c>
      <c r="AO364" s="17" t="s">
        <v>65</v>
      </c>
      <c r="AP364" s="16"/>
      <c r="AQ364" s="16">
        <v>121</v>
      </c>
    </row>
    <row r="365" spans="1:43" ht="17.25" customHeight="1" x14ac:dyDescent="0.25">
      <c r="A365" s="59" t="s">
        <v>1270</v>
      </c>
      <c r="B365" s="60">
        <v>1</v>
      </c>
      <c r="C365" s="61" t="s">
        <v>4727</v>
      </c>
      <c r="D365" s="17" t="s">
        <v>3678</v>
      </c>
      <c r="E365" s="17" t="s">
        <v>2092</v>
      </c>
      <c r="F365" s="16" t="s">
        <v>42</v>
      </c>
      <c r="G365" s="16"/>
      <c r="H365" s="28">
        <v>34523</v>
      </c>
      <c r="I365" s="17" t="s">
        <v>95</v>
      </c>
      <c r="J365" s="28"/>
      <c r="K365" s="25" t="s">
        <v>3679</v>
      </c>
      <c r="L365" s="17" t="s">
        <v>1565</v>
      </c>
      <c r="M365" s="62" t="s">
        <v>1566</v>
      </c>
      <c r="N365" s="62" t="s">
        <v>87</v>
      </c>
      <c r="O365" s="87" t="s">
        <v>3680</v>
      </c>
      <c r="P365" s="62" t="str">
        <f>VLOOKUP(N365,[1]Sheet2!$C:$E,3,0)</f>
        <v>0101</v>
      </c>
      <c r="Q365" s="80">
        <v>23</v>
      </c>
      <c r="R365" s="62"/>
      <c r="S365" s="17" t="s">
        <v>1568</v>
      </c>
      <c r="T365" s="64">
        <v>5.94</v>
      </c>
      <c r="U365" s="17" t="s">
        <v>1569</v>
      </c>
      <c r="V365" s="64">
        <v>6</v>
      </c>
      <c r="W365" s="64">
        <f t="shared" si="15"/>
        <v>11.940000000000001</v>
      </c>
      <c r="X365" s="17" t="s">
        <v>20</v>
      </c>
      <c r="Y365" s="64">
        <v>6.75</v>
      </c>
      <c r="Z365" s="62" t="s">
        <v>29</v>
      </c>
      <c r="AA365" s="64">
        <v>65</v>
      </c>
      <c r="AB365" s="67">
        <f t="shared" si="16"/>
        <v>18.690000000000001</v>
      </c>
      <c r="AC365" s="17"/>
      <c r="AD365" s="17"/>
      <c r="AE365" s="13">
        <v>7.26</v>
      </c>
      <c r="AF365" s="16" t="s">
        <v>29</v>
      </c>
      <c r="AG365" s="16"/>
      <c r="AH365" s="28"/>
      <c r="AI365" s="74"/>
      <c r="AJ365" s="24" t="s">
        <v>3681</v>
      </c>
      <c r="AK365" s="17" t="s">
        <v>3682</v>
      </c>
      <c r="AL365" s="17" t="s">
        <v>1666</v>
      </c>
      <c r="AM365" s="22" t="s">
        <v>3683</v>
      </c>
      <c r="AN365" s="70">
        <v>40347</v>
      </c>
      <c r="AO365" s="17" t="s">
        <v>95</v>
      </c>
      <c r="AP365" s="16"/>
      <c r="AQ365" s="16">
        <v>225</v>
      </c>
    </row>
    <row r="366" spans="1:43" ht="17.25" customHeight="1" x14ac:dyDescent="0.25">
      <c r="A366" s="59" t="s">
        <v>1271</v>
      </c>
      <c r="B366" s="16">
        <f t="shared" si="17"/>
        <v>2</v>
      </c>
      <c r="C366" s="61" t="s">
        <v>4728</v>
      </c>
      <c r="D366" s="17" t="s">
        <v>3684</v>
      </c>
      <c r="E366" s="17" t="s">
        <v>2040</v>
      </c>
      <c r="F366" s="16" t="s">
        <v>42</v>
      </c>
      <c r="G366" s="16"/>
      <c r="H366" s="28">
        <v>34676</v>
      </c>
      <c r="I366" s="17" t="s">
        <v>38</v>
      </c>
      <c r="J366" s="28"/>
      <c r="K366" s="25" t="s">
        <v>3685</v>
      </c>
      <c r="L366" s="17" t="s">
        <v>1565</v>
      </c>
      <c r="M366" s="62" t="s">
        <v>1566</v>
      </c>
      <c r="N366" s="62" t="s">
        <v>87</v>
      </c>
      <c r="O366" s="62"/>
      <c r="P366" s="62" t="str">
        <f>VLOOKUP(N366,[1]Sheet2!$C:$E,3,0)</f>
        <v>0101</v>
      </c>
      <c r="Q366" s="80">
        <v>23</v>
      </c>
      <c r="R366" s="62"/>
      <c r="S366" s="17" t="s">
        <v>1568</v>
      </c>
      <c r="T366" s="64">
        <v>5</v>
      </c>
      <c r="U366" s="17" t="s">
        <v>1569</v>
      </c>
      <c r="V366" s="64">
        <v>5.75</v>
      </c>
      <c r="W366" s="64">
        <f t="shared" si="15"/>
        <v>10.75</v>
      </c>
      <c r="X366" s="17" t="s">
        <v>20</v>
      </c>
      <c r="Y366" s="64">
        <v>5.44</v>
      </c>
      <c r="Z366" s="62" t="s">
        <v>29</v>
      </c>
      <c r="AA366" s="64">
        <v>67.5</v>
      </c>
      <c r="AB366" s="67">
        <f t="shared" si="16"/>
        <v>16.190000000000001</v>
      </c>
      <c r="AC366" s="17"/>
      <c r="AD366" s="17"/>
      <c r="AE366" s="13">
        <v>7.31</v>
      </c>
      <c r="AF366" s="16" t="s">
        <v>29</v>
      </c>
      <c r="AG366" s="16"/>
      <c r="AH366" s="28"/>
      <c r="AI366" s="74"/>
      <c r="AJ366" s="24" t="s">
        <v>3686</v>
      </c>
      <c r="AK366" s="17" t="s">
        <v>3687</v>
      </c>
      <c r="AL366" s="17"/>
      <c r="AM366" s="22"/>
      <c r="AN366" s="70"/>
      <c r="AO366" s="17"/>
      <c r="AP366" s="16"/>
      <c r="AQ366" s="16">
        <v>467</v>
      </c>
    </row>
    <row r="367" spans="1:43" ht="17.25" customHeight="1" x14ac:dyDescent="0.25">
      <c r="A367" s="59" t="s">
        <v>1272</v>
      </c>
      <c r="B367" s="60">
        <v>1</v>
      </c>
      <c r="C367" s="61" t="s">
        <v>4729</v>
      </c>
      <c r="D367" s="17" t="s">
        <v>3688</v>
      </c>
      <c r="E367" s="17" t="s">
        <v>2283</v>
      </c>
      <c r="F367" s="16" t="s">
        <v>42</v>
      </c>
      <c r="G367" s="16"/>
      <c r="H367" s="28">
        <v>34612</v>
      </c>
      <c r="I367" s="17" t="s">
        <v>31</v>
      </c>
      <c r="J367" s="28"/>
      <c r="K367" s="25" t="s">
        <v>3689</v>
      </c>
      <c r="L367" s="17" t="s">
        <v>1565</v>
      </c>
      <c r="M367" s="62" t="s">
        <v>1566</v>
      </c>
      <c r="N367" s="62" t="s">
        <v>1402</v>
      </c>
      <c r="O367" s="87" t="s">
        <v>3690</v>
      </c>
      <c r="P367" s="62" t="str">
        <f>VLOOKUP(N367,[1]Sheet2!$C:$E,3,0)</f>
        <v>0155</v>
      </c>
      <c r="Q367" s="80">
        <v>24</v>
      </c>
      <c r="R367" s="62" t="s">
        <v>1747</v>
      </c>
      <c r="S367" s="17" t="s">
        <v>1568</v>
      </c>
      <c r="T367" s="64">
        <v>5.96</v>
      </c>
      <c r="U367" s="17" t="s">
        <v>1569</v>
      </c>
      <c r="V367" s="64">
        <v>6.83</v>
      </c>
      <c r="W367" s="64">
        <f t="shared" si="15"/>
        <v>12.79</v>
      </c>
      <c r="X367" s="17" t="s">
        <v>20</v>
      </c>
      <c r="Y367" s="64">
        <v>6.79</v>
      </c>
      <c r="Z367" s="62" t="s">
        <v>29</v>
      </c>
      <c r="AA367" s="64">
        <v>86.300000000000011</v>
      </c>
      <c r="AB367" s="67">
        <f t="shared" si="16"/>
        <v>19.579999999999998</v>
      </c>
      <c r="AC367" s="17"/>
      <c r="AD367" s="17"/>
      <c r="AE367" s="13">
        <v>7.6</v>
      </c>
      <c r="AF367" s="16" t="s">
        <v>29</v>
      </c>
      <c r="AG367" s="16"/>
      <c r="AH367" s="28"/>
      <c r="AI367" s="74"/>
      <c r="AJ367" s="24" t="s">
        <v>3691</v>
      </c>
      <c r="AK367" s="76" t="s">
        <v>3692</v>
      </c>
      <c r="AL367" s="17" t="s">
        <v>3693</v>
      </c>
      <c r="AM367" s="22" t="s">
        <v>3694</v>
      </c>
      <c r="AN367" s="70">
        <v>42949</v>
      </c>
      <c r="AO367" s="17" t="s">
        <v>31</v>
      </c>
      <c r="AP367" s="16"/>
      <c r="AQ367" s="16">
        <v>127</v>
      </c>
    </row>
    <row r="368" spans="1:43" ht="17.25" customHeight="1" x14ac:dyDescent="0.25">
      <c r="A368" s="59" t="s">
        <v>1273</v>
      </c>
      <c r="B368" s="16">
        <f t="shared" si="17"/>
        <v>2</v>
      </c>
      <c r="C368" s="61" t="s">
        <v>4730</v>
      </c>
      <c r="D368" s="17" t="s">
        <v>539</v>
      </c>
      <c r="E368" s="17" t="s">
        <v>1696</v>
      </c>
      <c r="F368" s="16" t="s">
        <v>42</v>
      </c>
      <c r="G368" s="16"/>
      <c r="H368" s="28">
        <v>34647</v>
      </c>
      <c r="I368" s="17" t="s">
        <v>51</v>
      </c>
      <c r="J368" s="28"/>
      <c r="K368" s="25" t="s">
        <v>3695</v>
      </c>
      <c r="L368" s="17" t="s">
        <v>1565</v>
      </c>
      <c r="M368" s="62" t="s">
        <v>1566</v>
      </c>
      <c r="N368" s="62" t="s">
        <v>1402</v>
      </c>
      <c r="O368" s="62"/>
      <c r="P368" s="62" t="str">
        <f>VLOOKUP(N368,[1]Sheet2!$C:$E,3,0)</f>
        <v>0155</v>
      </c>
      <c r="Q368" s="80">
        <v>24</v>
      </c>
      <c r="R368" s="62"/>
      <c r="S368" s="17" t="s">
        <v>1568</v>
      </c>
      <c r="T368" s="64">
        <v>6.08</v>
      </c>
      <c r="U368" s="17" t="s">
        <v>1569</v>
      </c>
      <c r="V368" s="64">
        <v>7.04</v>
      </c>
      <c r="W368" s="64">
        <f t="shared" si="15"/>
        <v>13.120000000000001</v>
      </c>
      <c r="X368" s="17" t="s">
        <v>20</v>
      </c>
      <c r="Y368" s="64">
        <v>7.83</v>
      </c>
      <c r="Z368" s="62" t="s">
        <v>29</v>
      </c>
      <c r="AA368" s="64">
        <v>78.8</v>
      </c>
      <c r="AB368" s="67">
        <f t="shared" si="16"/>
        <v>20.950000000000003</v>
      </c>
      <c r="AC368" s="17"/>
      <c r="AD368" s="17"/>
      <c r="AE368" s="13">
        <v>7.96</v>
      </c>
      <c r="AF368" s="16" t="s">
        <v>29</v>
      </c>
      <c r="AG368" s="16"/>
      <c r="AH368" s="28"/>
      <c r="AI368" s="74"/>
      <c r="AJ368" s="24" t="s">
        <v>3696</v>
      </c>
      <c r="AK368" s="17" t="s">
        <v>3697</v>
      </c>
      <c r="AL368" s="17"/>
      <c r="AM368" s="22"/>
      <c r="AN368" s="70"/>
      <c r="AO368" s="17"/>
      <c r="AP368" s="16"/>
      <c r="AQ368" s="16">
        <v>57</v>
      </c>
    </row>
    <row r="369" spans="1:43" ht="17.25" customHeight="1" x14ac:dyDescent="0.25">
      <c r="A369" s="59" t="s">
        <v>1274</v>
      </c>
      <c r="B369" s="16">
        <f t="shared" si="17"/>
        <v>3</v>
      </c>
      <c r="C369" s="61" t="s">
        <v>4731</v>
      </c>
      <c r="D369" s="17" t="s">
        <v>3698</v>
      </c>
      <c r="E369" s="17" t="s">
        <v>1727</v>
      </c>
      <c r="F369" s="16" t="s">
        <v>42</v>
      </c>
      <c r="G369" s="16"/>
      <c r="H369" s="28">
        <v>34323</v>
      </c>
      <c r="I369" s="17" t="s">
        <v>26</v>
      </c>
      <c r="J369" s="28"/>
      <c r="K369" s="25" t="s">
        <v>3699</v>
      </c>
      <c r="L369" s="17" t="s">
        <v>1565</v>
      </c>
      <c r="M369" s="62" t="s">
        <v>1566</v>
      </c>
      <c r="N369" s="62" t="s">
        <v>1402</v>
      </c>
      <c r="O369" s="62"/>
      <c r="P369" s="62" t="str">
        <f>VLOOKUP(N369,[1]Sheet2!$C:$E,3,0)</f>
        <v>0155</v>
      </c>
      <c r="Q369" s="80">
        <v>24</v>
      </c>
      <c r="R369" s="62"/>
      <c r="S369" s="17" t="s">
        <v>1568</v>
      </c>
      <c r="T369" s="64">
        <v>6</v>
      </c>
      <c r="U369" s="17" t="s">
        <v>1569</v>
      </c>
      <c r="V369" s="64">
        <v>7.6</v>
      </c>
      <c r="W369" s="64">
        <f t="shared" si="15"/>
        <v>13.6</v>
      </c>
      <c r="X369" s="17" t="s">
        <v>20</v>
      </c>
      <c r="Y369" s="64">
        <v>6.65</v>
      </c>
      <c r="Z369" s="62" t="s">
        <v>29</v>
      </c>
      <c r="AA369" s="64">
        <v>82.5</v>
      </c>
      <c r="AB369" s="67">
        <f t="shared" si="16"/>
        <v>20.25</v>
      </c>
      <c r="AC369" s="17"/>
      <c r="AD369" s="17"/>
      <c r="AE369" s="13">
        <v>7.83</v>
      </c>
      <c r="AF369" s="16" t="s">
        <v>29</v>
      </c>
      <c r="AG369" s="16"/>
      <c r="AH369" s="28"/>
      <c r="AI369" s="74"/>
      <c r="AJ369" s="24" t="s">
        <v>3700</v>
      </c>
      <c r="AK369" s="17" t="s">
        <v>3701</v>
      </c>
      <c r="AL369" s="17"/>
      <c r="AM369" s="22"/>
      <c r="AN369" s="70"/>
      <c r="AO369" s="17"/>
      <c r="AP369" s="16"/>
      <c r="AQ369" s="16">
        <v>84</v>
      </c>
    </row>
    <row r="370" spans="1:43" ht="17.25" customHeight="1" x14ac:dyDescent="0.25">
      <c r="A370" s="59" t="s">
        <v>1275</v>
      </c>
      <c r="B370" s="16">
        <f t="shared" si="17"/>
        <v>4</v>
      </c>
      <c r="C370" s="61" t="s">
        <v>4732</v>
      </c>
      <c r="D370" s="17" t="s">
        <v>3702</v>
      </c>
      <c r="E370" s="17" t="s">
        <v>3703</v>
      </c>
      <c r="F370" s="16" t="s">
        <v>42</v>
      </c>
      <c r="G370" s="16"/>
      <c r="H370" s="28">
        <v>34470</v>
      </c>
      <c r="I370" s="17" t="s">
        <v>161</v>
      </c>
      <c r="J370" s="28"/>
      <c r="K370" s="25" t="s">
        <v>3704</v>
      </c>
      <c r="L370" s="17" t="s">
        <v>1565</v>
      </c>
      <c r="M370" s="62" t="s">
        <v>1566</v>
      </c>
      <c r="N370" s="62" t="s">
        <v>1402</v>
      </c>
      <c r="O370" s="62"/>
      <c r="P370" s="62" t="str">
        <f>VLOOKUP(N370,[1]Sheet2!$C:$E,3,0)</f>
        <v>0155</v>
      </c>
      <c r="Q370" s="80">
        <v>24</v>
      </c>
      <c r="R370" s="62"/>
      <c r="S370" s="17" t="s">
        <v>1568</v>
      </c>
      <c r="T370" s="64">
        <v>6.19</v>
      </c>
      <c r="U370" s="17" t="s">
        <v>1569</v>
      </c>
      <c r="V370" s="64">
        <v>6.08</v>
      </c>
      <c r="W370" s="64">
        <f t="shared" si="15"/>
        <v>12.27</v>
      </c>
      <c r="X370" s="17" t="s">
        <v>20</v>
      </c>
      <c r="Y370" s="64">
        <v>7.08</v>
      </c>
      <c r="Z370" s="62" t="s">
        <v>29</v>
      </c>
      <c r="AA370" s="64">
        <v>72.5</v>
      </c>
      <c r="AB370" s="67">
        <f t="shared" si="16"/>
        <v>19.350000000000001</v>
      </c>
      <c r="AC370" s="17"/>
      <c r="AD370" s="17"/>
      <c r="AE370" s="13">
        <v>7.7</v>
      </c>
      <c r="AF370" s="16" t="s">
        <v>29</v>
      </c>
      <c r="AG370" s="16"/>
      <c r="AH370" s="28"/>
      <c r="AI370" s="74"/>
      <c r="AJ370" s="19" t="s">
        <v>3705</v>
      </c>
      <c r="AK370" s="17" t="s">
        <v>3706</v>
      </c>
      <c r="AL370" s="17" t="s">
        <v>3707</v>
      </c>
      <c r="AM370" s="22" t="s">
        <v>3708</v>
      </c>
      <c r="AN370" s="70">
        <v>40315</v>
      </c>
      <c r="AO370" s="17" t="s">
        <v>161</v>
      </c>
      <c r="AP370" s="16"/>
      <c r="AQ370" s="16">
        <v>147</v>
      </c>
    </row>
    <row r="371" spans="1:43" ht="17.25" customHeight="1" x14ac:dyDescent="0.25">
      <c r="A371" s="59" t="s">
        <v>1276</v>
      </c>
      <c r="B371" s="16">
        <f t="shared" si="17"/>
        <v>5</v>
      </c>
      <c r="C371" s="61" t="s">
        <v>4733</v>
      </c>
      <c r="D371" s="17" t="s">
        <v>3709</v>
      </c>
      <c r="E371" s="17" t="s">
        <v>1758</v>
      </c>
      <c r="F371" s="16" t="s">
        <v>42</v>
      </c>
      <c r="G371" s="16"/>
      <c r="H371" s="84">
        <v>34592</v>
      </c>
      <c r="I371" s="17" t="s">
        <v>75</v>
      </c>
      <c r="J371" s="28"/>
      <c r="K371" s="25" t="s">
        <v>3710</v>
      </c>
      <c r="L371" s="17" t="s">
        <v>1565</v>
      </c>
      <c r="M371" s="62" t="s">
        <v>1566</v>
      </c>
      <c r="N371" s="62" t="s">
        <v>1402</v>
      </c>
      <c r="O371" s="62"/>
      <c r="P371" s="62" t="str">
        <f>VLOOKUP(N371,[1]Sheet2!$C:$E,3,0)</f>
        <v>0155</v>
      </c>
      <c r="Q371" s="80">
        <v>24</v>
      </c>
      <c r="R371" s="62"/>
      <c r="S371" s="17" t="s">
        <v>1568</v>
      </c>
      <c r="T371" s="64">
        <v>6.17</v>
      </c>
      <c r="U371" s="17" t="s">
        <v>1569</v>
      </c>
      <c r="V371" s="64">
        <v>6.35</v>
      </c>
      <c r="W371" s="64">
        <f t="shared" si="15"/>
        <v>12.52</v>
      </c>
      <c r="X371" s="17" t="s">
        <v>20</v>
      </c>
      <c r="Y371" s="64">
        <v>6.79</v>
      </c>
      <c r="Z371" s="62" t="s">
        <v>29</v>
      </c>
      <c r="AA371" s="64">
        <v>88.800000000000011</v>
      </c>
      <c r="AB371" s="67">
        <f t="shared" si="16"/>
        <v>19.309999999999999</v>
      </c>
      <c r="AC371" s="17"/>
      <c r="AD371" s="17"/>
      <c r="AE371" s="13">
        <v>8.01</v>
      </c>
      <c r="AF371" s="16" t="s">
        <v>29</v>
      </c>
      <c r="AG371" s="16"/>
      <c r="AH371" s="28"/>
      <c r="AI371" s="74"/>
      <c r="AJ371" s="24" t="s">
        <v>3711</v>
      </c>
      <c r="AK371" s="17" t="s">
        <v>3712</v>
      </c>
      <c r="AL371" s="17" t="s">
        <v>3713</v>
      </c>
      <c r="AM371" s="22" t="s">
        <v>3714</v>
      </c>
      <c r="AN371" s="70">
        <v>40158</v>
      </c>
      <c r="AO371" s="17" t="s">
        <v>75</v>
      </c>
      <c r="AP371" s="16"/>
      <c r="AQ371" s="16">
        <v>150</v>
      </c>
    </row>
    <row r="372" spans="1:43" ht="17.25" customHeight="1" x14ac:dyDescent="0.25">
      <c r="A372" s="59" t="s">
        <v>1277</v>
      </c>
      <c r="B372" s="16">
        <f t="shared" si="17"/>
        <v>6</v>
      </c>
      <c r="C372" s="61" t="s">
        <v>4734</v>
      </c>
      <c r="D372" s="12" t="s">
        <v>3715</v>
      </c>
      <c r="E372" s="12" t="s">
        <v>1777</v>
      </c>
      <c r="F372" s="25" t="s">
        <v>42</v>
      </c>
      <c r="G372" s="25"/>
      <c r="H372" s="75">
        <v>34650</v>
      </c>
      <c r="I372" s="12" t="s">
        <v>51</v>
      </c>
      <c r="J372" s="75"/>
      <c r="K372" s="25" t="s">
        <v>3716</v>
      </c>
      <c r="L372" s="17" t="s">
        <v>1565</v>
      </c>
      <c r="M372" s="62" t="s">
        <v>1566</v>
      </c>
      <c r="N372" s="62" t="s">
        <v>1402</v>
      </c>
      <c r="O372" s="62"/>
      <c r="P372" s="62" t="str">
        <f>VLOOKUP(N372,[1]Sheet2!$C:$E,3,0)</f>
        <v>0155</v>
      </c>
      <c r="Q372" s="80">
        <v>24</v>
      </c>
      <c r="R372" s="62"/>
      <c r="S372" s="17" t="s">
        <v>1568</v>
      </c>
      <c r="T372" s="64">
        <v>5.27</v>
      </c>
      <c r="U372" s="17" t="s">
        <v>1569</v>
      </c>
      <c r="V372" s="64">
        <v>7.29</v>
      </c>
      <c r="W372" s="64">
        <f t="shared" si="15"/>
        <v>12.559999999999999</v>
      </c>
      <c r="X372" s="17" t="s">
        <v>20</v>
      </c>
      <c r="Y372" s="64">
        <v>7.54</v>
      </c>
      <c r="Z372" s="65" t="s">
        <v>32</v>
      </c>
      <c r="AA372" s="66" t="s">
        <v>32</v>
      </c>
      <c r="AB372" s="67">
        <f t="shared" si="16"/>
        <v>20.099999999999998</v>
      </c>
      <c r="AC372" s="17"/>
      <c r="AD372" s="17"/>
      <c r="AE372" s="27">
        <v>7.8</v>
      </c>
      <c r="AF372" s="16" t="s">
        <v>1570</v>
      </c>
      <c r="AG372" s="25" t="s">
        <v>1927</v>
      </c>
      <c r="AH372" s="75">
        <v>42783</v>
      </c>
      <c r="AI372" s="25">
        <v>67</v>
      </c>
      <c r="AJ372" s="103" t="s">
        <v>3717</v>
      </c>
      <c r="AK372" s="104" t="s">
        <v>3718</v>
      </c>
      <c r="AL372" s="12" t="s">
        <v>3719</v>
      </c>
      <c r="AM372" s="105" t="s">
        <v>3720</v>
      </c>
      <c r="AN372" s="102">
        <v>40326</v>
      </c>
      <c r="AO372" s="12" t="s">
        <v>144</v>
      </c>
      <c r="AP372" s="16"/>
      <c r="AQ372" s="16">
        <v>95</v>
      </c>
    </row>
    <row r="373" spans="1:43" ht="17.25" customHeight="1" x14ac:dyDescent="0.25">
      <c r="A373" s="59" t="s">
        <v>1278</v>
      </c>
      <c r="B373" s="16">
        <f t="shared" si="17"/>
        <v>7</v>
      </c>
      <c r="C373" s="61" t="s">
        <v>4735</v>
      </c>
      <c r="D373" s="17" t="s">
        <v>3721</v>
      </c>
      <c r="E373" s="17" t="s">
        <v>1777</v>
      </c>
      <c r="F373" s="16" t="s">
        <v>42</v>
      </c>
      <c r="G373" s="16"/>
      <c r="H373" s="28">
        <v>34661</v>
      </c>
      <c r="I373" s="21" t="s">
        <v>62</v>
      </c>
      <c r="J373" s="18">
        <v>43208</v>
      </c>
      <c r="K373" s="25" t="s">
        <v>3722</v>
      </c>
      <c r="L373" s="21" t="s">
        <v>1565</v>
      </c>
      <c r="M373" s="62" t="s">
        <v>1566</v>
      </c>
      <c r="N373" s="62" t="s">
        <v>1402</v>
      </c>
      <c r="O373" s="62"/>
      <c r="P373" s="62" t="str">
        <f>VLOOKUP(N373,[1]Sheet2!$C:$E,3,0)</f>
        <v>0155</v>
      </c>
      <c r="Q373" s="80">
        <v>24</v>
      </c>
      <c r="R373" s="62"/>
      <c r="S373" s="17" t="s">
        <v>1568</v>
      </c>
      <c r="T373" s="64">
        <v>6.04</v>
      </c>
      <c r="U373" s="17" t="s">
        <v>1569</v>
      </c>
      <c r="V373" s="64">
        <v>6.83</v>
      </c>
      <c r="W373" s="64">
        <f t="shared" si="15"/>
        <v>12.870000000000001</v>
      </c>
      <c r="X373" s="17" t="s">
        <v>20</v>
      </c>
      <c r="Y373" s="64">
        <v>7.17</v>
      </c>
      <c r="Z373" s="65" t="s">
        <v>32</v>
      </c>
      <c r="AA373" s="66" t="s">
        <v>32</v>
      </c>
      <c r="AB373" s="67">
        <f t="shared" si="16"/>
        <v>20.04</v>
      </c>
      <c r="AC373" s="17"/>
      <c r="AD373" s="17"/>
      <c r="AE373" s="13">
        <v>8.31</v>
      </c>
      <c r="AF373" s="16" t="s">
        <v>1570</v>
      </c>
      <c r="AG373" s="16" t="s">
        <v>1927</v>
      </c>
      <c r="AH373" s="28">
        <v>42783</v>
      </c>
      <c r="AI373" s="68"/>
      <c r="AJ373" s="24" t="s">
        <v>3723</v>
      </c>
      <c r="AK373" s="69" t="s">
        <v>3724</v>
      </c>
      <c r="AL373" s="16" t="s">
        <v>1725</v>
      </c>
      <c r="AM373" s="22"/>
      <c r="AN373" s="70"/>
      <c r="AO373" s="17"/>
      <c r="AP373" s="16"/>
      <c r="AQ373" s="16">
        <v>96</v>
      </c>
    </row>
    <row r="374" spans="1:43" ht="17.25" customHeight="1" x14ac:dyDescent="0.25">
      <c r="A374" s="59" t="s">
        <v>1279</v>
      </c>
      <c r="B374" s="16">
        <f t="shared" si="17"/>
        <v>8</v>
      </c>
      <c r="C374" s="61" t="s">
        <v>4736</v>
      </c>
      <c r="D374" s="17" t="s">
        <v>3725</v>
      </c>
      <c r="E374" s="17" t="s">
        <v>3726</v>
      </c>
      <c r="F374" s="16" t="s">
        <v>42</v>
      </c>
      <c r="G374" s="16"/>
      <c r="H374" s="28">
        <v>34635</v>
      </c>
      <c r="I374" s="17" t="s">
        <v>35</v>
      </c>
      <c r="J374" s="28"/>
      <c r="K374" s="25" t="s">
        <v>3727</v>
      </c>
      <c r="L374" s="17" t="s">
        <v>1565</v>
      </c>
      <c r="M374" s="62" t="s">
        <v>1566</v>
      </c>
      <c r="N374" s="62" t="s">
        <v>1402</v>
      </c>
      <c r="O374" s="62"/>
      <c r="P374" s="62" t="str">
        <f>VLOOKUP(N374,[1]Sheet2!$C:$E,3,0)</f>
        <v>0155</v>
      </c>
      <c r="Q374" s="80">
        <v>24</v>
      </c>
      <c r="R374" s="62"/>
      <c r="S374" s="17" t="s">
        <v>1568</v>
      </c>
      <c r="T374" s="64">
        <v>5.81</v>
      </c>
      <c r="U374" s="17" t="s">
        <v>1569</v>
      </c>
      <c r="V374" s="64">
        <v>6.56</v>
      </c>
      <c r="W374" s="64">
        <f t="shared" si="15"/>
        <v>12.37</v>
      </c>
      <c r="X374" s="17" t="s">
        <v>20</v>
      </c>
      <c r="Y374" s="64">
        <v>6.98</v>
      </c>
      <c r="Z374" s="65" t="s">
        <v>32</v>
      </c>
      <c r="AA374" s="66" t="s">
        <v>32</v>
      </c>
      <c r="AB374" s="67">
        <f t="shared" si="16"/>
        <v>19.350000000000001</v>
      </c>
      <c r="AC374" s="17"/>
      <c r="AD374" s="17"/>
      <c r="AE374" s="13">
        <v>7.69</v>
      </c>
      <c r="AF374" s="16" t="s">
        <v>1570</v>
      </c>
      <c r="AG374" s="16" t="s">
        <v>1571</v>
      </c>
      <c r="AH374" s="28">
        <v>43179</v>
      </c>
      <c r="AI374" s="16">
        <v>600</v>
      </c>
      <c r="AJ374" s="24" t="s">
        <v>3728</v>
      </c>
      <c r="AK374" s="76" t="s">
        <v>3729</v>
      </c>
      <c r="AL374" s="17" t="s">
        <v>3730</v>
      </c>
      <c r="AM374" s="22" t="s">
        <v>3731</v>
      </c>
      <c r="AN374" s="70">
        <v>39857</v>
      </c>
      <c r="AO374" s="17" t="s">
        <v>35</v>
      </c>
      <c r="AP374" s="16"/>
      <c r="AQ374" s="16">
        <v>146</v>
      </c>
    </row>
    <row r="375" spans="1:43" ht="17.25" customHeight="1" x14ac:dyDescent="0.25">
      <c r="A375" s="59" t="s">
        <v>1280</v>
      </c>
      <c r="B375" s="16">
        <f t="shared" si="17"/>
        <v>9</v>
      </c>
      <c r="C375" s="61" t="s">
        <v>4737</v>
      </c>
      <c r="D375" s="17" t="s">
        <v>3732</v>
      </c>
      <c r="E375" s="17" t="s">
        <v>2092</v>
      </c>
      <c r="F375" s="16" t="s">
        <v>42</v>
      </c>
      <c r="G375" s="16"/>
      <c r="H375" s="28">
        <v>34668</v>
      </c>
      <c r="I375" s="17" t="s">
        <v>62</v>
      </c>
      <c r="J375" s="28"/>
      <c r="K375" s="25" t="s">
        <v>3733</v>
      </c>
      <c r="L375" s="17" t="s">
        <v>1565</v>
      </c>
      <c r="M375" s="62" t="s">
        <v>1566</v>
      </c>
      <c r="N375" s="62" t="s">
        <v>1402</v>
      </c>
      <c r="O375" s="62"/>
      <c r="P375" s="62" t="str">
        <f>VLOOKUP(N375,[1]Sheet2!$C:$E,3,0)</f>
        <v>0155</v>
      </c>
      <c r="Q375" s="80">
        <v>24</v>
      </c>
      <c r="R375" s="62"/>
      <c r="S375" s="17" t="s">
        <v>1568</v>
      </c>
      <c r="T375" s="64">
        <v>5.48</v>
      </c>
      <c r="U375" s="17" t="s">
        <v>1569</v>
      </c>
      <c r="V375" s="64">
        <v>7.08</v>
      </c>
      <c r="W375" s="64">
        <f t="shared" si="15"/>
        <v>12.56</v>
      </c>
      <c r="X375" s="17" t="s">
        <v>20</v>
      </c>
      <c r="Y375" s="64">
        <v>6.71</v>
      </c>
      <c r="Z375" s="62" t="s">
        <v>29</v>
      </c>
      <c r="AA375" s="64">
        <v>85</v>
      </c>
      <c r="AB375" s="67">
        <f t="shared" si="16"/>
        <v>19.27</v>
      </c>
      <c r="AC375" s="17"/>
      <c r="AD375" s="17"/>
      <c r="AE375" s="13">
        <v>7.86</v>
      </c>
      <c r="AF375" s="16" t="s">
        <v>29</v>
      </c>
      <c r="AG375" s="16"/>
      <c r="AH375" s="28"/>
      <c r="AI375" s="74"/>
      <c r="AJ375" s="24" t="s">
        <v>3734</v>
      </c>
      <c r="AK375" s="17" t="s">
        <v>3735</v>
      </c>
      <c r="AL375" s="17"/>
      <c r="AM375" s="22"/>
      <c r="AN375" s="70"/>
      <c r="AO375" s="17"/>
      <c r="AP375" s="16"/>
      <c r="AQ375" s="16">
        <v>89</v>
      </c>
    </row>
    <row r="376" spans="1:43" ht="17.25" customHeight="1" x14ac:dyDescent="0.25">
      <c r="A376" s="59" t="s">
        <v>1281</v>
      </c>
      <c r="B376" s="16">
        <f t="shared" si="17"/>
        <v>10</v>
      </c>
      <c r="C376" s="61" t="s">
        <v>4738</v>
      </c>
      <c r="D376" s="17" t="s">
        <v>856</v>
      </c>
      <c r="E376" s="17" t="s">
        <v>2092</v>
      </c>
      <c r="F376" s="16" t="s">
        <v>42</v>
      </c>
      <c r="G376" s="16"/>
      <c r="H376" s="28">
        <v>34171</v>
      </c>
      <c r="I376" s="17" t="s">
        <v>43</v>
      </c>
      <c r="J376" s="28"/>
      <c r="K376" s="25" t="s">
        <v>3736</v>
      </c>
      <c r="L376" s="17" t="s">
        <v>1565</v>
      </c>
      <c r="M376" s="62" t="s">
        <v>1566</v>
      </c>
      <c r="N376" s="62" t="s">
        <v>1402</v>
      </c>
      <c r="O376" s="62"/>
      <c r="P376" s="62" t="str">
        <f>VLOOKUP(N376,[1]Sheet2!$C:$E,3,0)</f>
        <v>0155</v>
      </c>
      <c r="Q376" s="80">
        <v>24</v>
      </c>
      <c r="R376" s="62"/>
      <c r="S376" s="17" t="s">
        <v>1568</v>
      </c>
      <c r="T376" s="64">
        <v>5.98</v>
      </c>
      <c r="U376" s="17" t="s">
        <v>1569</v>
      </c>
      <c r="V376" s="64">
        <v>7.04</v>
      </c>
      <c r="W376" s="64">
        <f t="shared" si="15"/>
        <v>13.02</v>
      </c>
      <c r="X376" s="17" t="s">
        <v>20</v>
      </c>
      <c r="Y376" s="64">
        <v>7.15</v>
      </c>
      <c r="Z376" s="62" t="s">
        <v>29</v>
      </c>
      <c r="AA376" s="64">
        <v>83.800000000000011</v>
      </c>
      <c r="AB376" s="67">
        <f t="shared" si="16"/>
        <v>20.170000000000002</v>
      </c>
      <c r="AC376" s="17"/>
      <c r="AD376" s="17"/>
      <c r="AE376" s="13">
        <v>7.9</v>
      </c>
      <c r="AF376" s="16" t="s">
        <v>29</v>
      </c>
      <c r="AG376" s="16"/>
      <c r="AH376" s="28"/>
      <c r="AI376" s="74"/>
      <c r="AJ376" s="24" t="s">
        <v>3737</v>
      </c>
      <c r="AK376" s="17" t="s">
        <v>3738</v>
      </c>
      <c r="AL376" s="17"/>
      <c r="AM376" s="22"/>
      <c r="AN376" s="70"/>
      <c r="AO376" s="17"/>
      <c r="AP376" s="16"/>
      <c r="AQ376" s="16">
        <v>155</v>
      </c>
    </row>
    <row r="377" spans="1:43" ht="17.25" customHeight="1" x14ac:dyDescent="0.25">
      <c r="A377" s="59" t="s">
        <v>1282</v>
      </c>
      <c r="B377" s="60">
        <v>1</v>
      </c>
      <c r="C377" s="61" t="s">
        <v>4739</v>
      </c>
      <c r="D377" s="17" t="s">
        <v>3739</v>
      </c>
      <c r="E377" s="17" t="s">
        <v>29</v>
      </c>
      <c r="F377" s="16" t="s">
        <v>42</v>
      </c>
      <c r="G377" s="16"/>
      <c r="H377" s="28">
        <v>34637</v>
      </c>
      <c r="I377" s="17" t="s">
        <v>43</v>
      </c>
      <c r="J377" s="28"/>
      <c r="K377" s="25" t="s">
        <v>3740</v>
      </c>
      <c r="L377" s="17" t="s">
        <v>1565</v>
      </c>
      <c r="M377" s="62" t="s">
        <v>1566</v>
      </c>
      <c r="N377" s="62" t="s">
        <v>1404</v>
      </c>
      <c r="O377" s="87" t="s">
        <v>3741</v>
      </c>
      <c r="P377" s="62" t="str">
        <f>VLOOKUP(N377,[1]Sheet2!$C:$E,3,0)</f>
        <v>0107</v>
      </c>
      <c r="Q377" s="80">
        <v>25</v>
      </c>
      <c r="R377" s="62"/>
      <c r="S377" s="17" t="s">
        <v>1568</v>
      </c>
      <c r="T377" s="64">
        <v>4.9800000000000004</v>
      </c>
      <c r="U377" s="17" t="s">
        <v>1569</v>
      </c>
      <c r="V377" s="64">
        <v>5.17</v>
      </c>
      <c r="W377" s="64">
        <f t="shared" si="15"/>
        <v>10.15</v>
      </c>
      <c r="X377" s="17" t="s">
        <v>20</v>
      </c>
      <c r="Y377" s="64">
        <v>5.17</v>
      </c>
      <c r="Z377" s="65" t="s">
        <v>32</v>
      </c>
      <c r="AA377" s="66" t="s">
        <v>32</v>
      </c>
      <c r="AB377" s="67">
        <f t="shared" si="16"/>
        <v>15.32</v>
      </c>
      <c r="AC377" s="17"/>
      <c r="AD377" s="17"/>
      <c r="AE377" s="13">
        <v>7.23</v>
      </c>
      <c r="AF377" s="16" t="s">
        <v>1570</v>
      </c>
      <c r="AG377" s="16" t="s">
        <v>3742</v>
      </c>
      <c r="AH377" s="28">
        <v>42995</v>
      </c>
      <c r="AI377" s="16">
        <v>180</v>
      </c>
      <c r="AJ377" s="24" t="s">
        <v>3743</v>
      </c>
      <c r="AK377" s="76" t="s">
        <v>3744</v>
      </c>
      <c r="AL377" s="17" t="s">
        <v>3745</v>
      </c>
      <c r="AM377" s="22" t="s">
        <v>3746</v>
      </c>
      <c r="AN377" s="70">
        <v>39450</v>
      </c>
      <c r="AO377" s="17" t="s">
        <v>43</v>
      </c>
      <c r="AP377" s="16"/>
      <c r="AQ377" s="16">
        <v>500</v>
      </c>
    </row>
    <row r="378" spans="1:43" ht="17.25" customHeight="1" x14ac:dyDescent="0.25">
      <c r="A378" s="59" t="s">
        <v>1283</v>
      </c>
      <c r="B378" s="16">
        <f t="shared" si="17"/>
        <v>2</v>
      </c>
      <c r="C378" s="61" t="s">
        <v>4740</v>
      </c>
      <c r="D378" s="17" t="s">
        <v>3747</v>
      </c>
      <c r="E378" s="17" t="s">
        <v>3591</v>
      </c>
      <c r="F378" s="16" t="s">
        <v>42</v>
      </c>
      <c r="G378" s="16"/>
      <c r="H378" s="28">
        <v>34425</v>
      </c>
      <c r="I378" s="17" t="s">
        <v>43</v>
      </c>
      <c r="J378" s="28"/>
      <c r="K378" s="25" t="s">
        <v>3748</v>
      </c>
      <c r="L378" s="17" t="s">
        <v>2167</v>
      </c>
      <c r="M378" s="62" t="s">
        <v>1566</v>
      </c>
      <c r="N378" s="62" t="s">
        <v>1404</v>
      </c>
      <c r="O378" s="62"/>
      <c r="P378" s="62" t="str">
        <f>VLOOKUP(N378,[1]Sheet2!$C:$E,3,0)</f>
        <v>0107</v>
      </c>
      <c r="Q378" s="80">
        <v>25</v>
      </c>
      <c r="R378" s="62"/>
      <c r="S378" s="17" t="s">
        <v>1568</v>
      </c>
      <c r="T378" s="64">
        <v>4.9400000000000004</v>
      </c>
      <c r="U378" s="17" t="s">
        <v>1569</v>
      </c>
      <c r="V378" s="64">
        <v>4.92</v>
      </c>
      <c r="W378" s="64">
        <f t="shared" si="15"/>
        <v>9.86</v>
      </c>
      <c r="X378" s="17" t="s">
        <v>20</v>
      </c>
      <c r="Y378" s="64">
        <v>5.27</v>
      </c>
      <c r="Z378" s="62" t="s">
        <v>29</v>
      </c>
      <c r="AA378" s="64">
        <v>57.5</v>
      </c>
      <c r="AB378" s="67">
        <f t="shared" si="16"/>
        <v>15.129999999999999</v>
      </c>
      <c r="AC378" s="17"/>
      <c r="AD378" s="17"/>
      <c r="AE378" s="13">
        <v>7.51</v>
      </c>
      <c r="AF378" s="16" t="s">
        <v>29</v>
      </c>
      <c r="AG378" s="16"/>
      <c r="AH378" s="28"/>
      <c r="AI378" s="74"/>
      <c r="AJ378" s="24" t="s">
        <v>3749</v>
      </c>
      <c r="AK378" s="17" t="s">
        <v>3750</v>
      </c>
      <c r="AL378" s="17" t="s">
        <v>3751</v>
      </c>
      <c r="AM378" s="22" t="s">
        <v>3752</v>
      </c>
      <c r="AN378" s="70">
        <v>40855</v>
      </c>
      <c r="AO378" s="17" t="s">
        <v>43</v>
      </c>
      <c r="AP378" s="16"/>
      <c r="AQ378" s="16">
        <v>508</v>
      </c>
    </row>
    <row r="379" spans="1:43" ht="17.25" customHeight="1" x14ac:dyDescent="0.25">
      <c r="A379" s="59" t="s">
        <v>1284</v>
      </c>
      <c r="B379" s="16">
        <f t="shared" si="17"/>
        <v>3</v>
      </c>
      <c r="C379" s="61" t="s">
        <v>4741</v>
      </c>
      <c r="D379" s="17" t="s">
        <v>3753</v>
      </c>
      <c r="E379" s="17" t="s">
        <v>3754</v>
      </c>
      <c r="F379" s="16"/>
      <c r="G379" s="16"/>
      <c r="H379" s="28">
        <v>34347</v>
      </c>
      <c r="I379" s="17" t="s">
        <v>65</v>
      </c>
      <c r="J379" s="28"/>
      <c r="K379" s="25" t="s">
        <v>3755</v>
      </c>
      <c r="L379" s="17" t="s">
        <v>2167</v>
      </c>
      <c r="M379" s="62" t="s">
        <v>1566</v>
      </c>
      <c r="N379" s="62" t="s">
        <v>1404</v>
      </c>
      <c r="O379" s="62"/>
      <c r="P379" s="62" t="str">
        <f>VLOOKUP(N379,[1]Sheet2!$C:$E,3,0)</f>
        <v>0107</v>
      </c>
      <c r="Q379" s="80">
        <v>25</v>
      </c>
      <c r="R379" s="62"/>
      <c r="S379" s="17" t="s">
        <v>1568</v>
      </c>
      <c r="T379" s="64">
        <v>5.33</v>
      </c>
      <c r="U379" s="17" t="s">
        <v>1569</v>
      </c>
      <c r="V379" s="64">
        <v>5.5</v>
      </c>
      <c r="W379" s="64">
        <f t="shared" si="15"/>
        <v>10.83</v>
      </c>
      <c r="X379" s="17" t="s">
        <v>20</v>
      </c>
      <c r="Y379" s="64">
        <v>6</v>
      </c>
      <c r="Z379" s="62" t="s">
        <v>29</v>
      </c>
      <c r="AA379" s="64">
        <v>60</v>
      </c>
      <c r="AB379" s="67">
        <f t="shared" si="16"/>
        <v>16.829999999999998</v>
      </c>
      <c r="AC379" s="17"/>
      <c r="AD379" s="17"/>
      <c r="AE379" s="13">
        <v>7.08</v>
      </c>
      <c r="AF379" s="16" t="s">
        <v>29</v>
      </c>
      <c r="AG379" s="16"/>
      <c r="AH379" s="28"/>
      <c r="AI379" s="74"/>
      <c r="AJ379" s="24" t="s">
        <v>3756</v>
      </c>
      <c r="AK379" s="17" t="s">
        <v>3757</v>
      </c>
      <c r="AL379" s="17"/>
      <c r="AM379" s="22" t="s">
        <v>3758</v>
      </c>
      <c r="AN379" s="70">
        <v>41036</v>
      </c>
      <c r="AO379" s="17" t="s">
        <v>65</v>
      </c>
      <c r="AP379" s="16"/>
      <c r="AQ379" s="16">
        <v>421</v>
      </c>
    </row>
    <row r="380" spans="1:43" ht="17.25" customHeight="1" x14ac:dyDescent="0.25">
      <c r="A380" s="59" t="s">
        <v>1285</v>
      </c>
      <c r="B380" s="16">
        <f t="shared" si="17"/>
        <v>4</v>
      </c>
      <c r="C380" s="61" t="s">
        <v>4742</v>
      </c>
      <c r="D380" s="17" t="s">
        <v>3759</v>
      </c>
      <c r="E380" s="17" t="s">
        <v>3760</v>
      </c>
      <c r="F380" s="16"/>
      <c r="G380" s="16"/>
      <c r="H380" s="28">
        <v>34368</v>
      </c>
      <c r="I380" s="17" t="s">
        <v>43</v>
      </c>
      <c r="J380" s="28"/>
      <c r="K380" s="25" t="s">
        <v>3761</v>
      </c>
      <c r="L380" s="17" t="s">
        <v>1565</v>
      </c>
      <c r="M380" s="62" t="s">
        <v>1566</v>
      </c>
      <c r="N380" s="62" t="s">
        <v>1404</v>
      </c>
      <c r="O380" s="62"/>
      <c r="P380" s="62" t="str">
        <f>VLOOKUP(N380,[1]Sheet2!$C:$E,3,0)</f>
        <v>0107</v>
      </c>
      <c r="Q380" s="80">
        <v>25</v>
      </c>
      <c r="R380" s="62"/>
      <c r="S380" s="17" t="s">
        <v>1568</v>
      </c>
      <c r="T380" s="64">
        <v>4.8099999999999996</v>
      </c>
      <c r="U380" s="17" t="s">
        <v>1569</v>
      </c>
      <c r="V380" s="64">
        <v>5.52</v>
      </c>
      <c r="W380" s="64">
        <f t="shared" si="15"/>
        <v>10.329999999999998</v>
      </c>
      <c r="X380" s="17" t="s">
        <v>20</v>
      </c>
      <c r="Y380" s="64">
        <v>5.54</v>
      </c>
      <c r="Z380" s="62" t="s">
        <v>29</v>
      </c>
      <c r="AA380" s="64">
        <v>62.5</v>
      </c>
      <c r="AB380" s="67">
        <f t="shared" si="16"/>
        <v>15.869999999999997</v>
      </c>
      <c r="AC380" s="17"/>
      <c r="AD380" s="17"/>
      <c r="AE380" s="13">
        <v>7.21</v>
      </c>
      <c r="AF380" s="16" t="s">
        <v>29</v>
      </c>
      <c r="AG380" s="16"/>
      <c r="AH380" s="28"/>
      <c r="AI380" s="74"/>
      <c r="AJ380" s="24" t="s">
        <v>3762</v>
      </c>
      <c r="AK380" s="17" t="s">
        <v>3763</v>
      </c>
      <c r="AL380" s="17" t="s">
        <v>3764</v>
      </c>
      <c r="AM380" s="22" t="s">
        <v>3765</v>
      </c>
      <c r="AN380" s="70">
        <v>40767</v>
      </c>
      <c r="AO380" s="17" t="s">
        <v>43</v>
      </c>
      <c r="AP380" s="16"/>
      <c r="AQ380" s="16">
        <v>484</v>
      </c>
    </row>
    <row r="381" spans="1:43" ht="17.25" customHeight="1" x14ac:dyDescent="0.25">
      <c r="A381" s="59" t="s">
        <v>1286</v>
      </c>
      <c r="B381" s="16">
        <f t="shared" si="17"/>
        <v>5</v>
      </c>
      <c r="C381" s="61" t="s">
        <v>4743</v>
      </c>
      <c r="D381" s="17" t="s">
        <v>3766</v>
      </c>
      <c r="E381" s="17" t="s">
        <v>24</v>
      </c>
      <c r="F381" s="16"/>
      <c r="G381" s="16"/>
      <c r="H381" s="28">
        <v>34551</v>
      </c>
      <c r="I381" s="17" t="s">
        <v>51</v>
      </c>
      <c r="J381" s="28"/>
      <c r="K381" s="25" t="s">
        <v>3767</v>
      </c>
      <c r="L381" s="17" t="s">
        <v>1565</v>
      </c>
      <c r="M381" s="62" t="s">
        <v>1566</v>
      </c>
      <c r="N381" s="62" t="s">
        <v>1404</v>
      </c>
      <c r="O381" s="62"/>
      <c r="P381" s="62" t="str">
        <f>VLOOKUP(N381,[1]Sheet2!$C:$E,3,0)</f>
        <v>0107</v>
      </c>
      <c r="Q381" s="80">
        <v>25</v>
      </c>
      <c r="R381" s="62"/>
      <c r="S381" s="17" t="s">
        <v>1568</v>
      </c>
      <c r="T381" s="64">
        <v>5.6</v>
      </c>
      <c r="U381" s="17" t="s">
        <v>1569</v>
      </c>
      <c r="V381" s="64">
        <v>5.96</v>
      </c>
      <c r="W381" s="64">
        <f t="shared" si="15"/>
        <v>11.559999999999999</v>
      </c>
      <c r="X381" s="17" t="s">
        <v>20</v>
      </c>
      <c r="Y381" s="64">
        <v>6.17</v>
      </c>
      <c r="Z381" s="65" t="s">
        <v>32</v>
      </c>
      <c r="AA381" s="66" t="s">
        <v>32</v>
      </c>
      <c r="AB381" s="67">
        <f t="shared" si="16"/>
        <v>17.729999999999997</v>
      </c>
      <c r="AC381" s="17"/>
      <c r="AD381" s="17"/>
      <c r="AE381" s="13">
        <v>7.68</v>
      </c>
      <c r="AF381" s="16" t="s">
        <v>1570</v>
      </c>
      <c r="AG381" s="16" t="s">
        <v>1571</v>
      </c>
      <c r="AH381" s="28">
        <v>42964</v>
      </c>
      <c r="AI381" s="16">
        <v>535</v>
      </c>
      <c r="AJ381" s="24" t="s">
        <v>3768</v>
      </c>
      <c r="AK381" s="17" t="s">
        <v>3769</v>
      </c>
      <c r="AL381" s="17"/>
      <c r="AM381" s="22"/>
      <c r="AN381" s="70"/>
      <c r="AO381" s="17"/>
      <c r="AP381" s="16"/>
      <c r="AQ381" s="16">
        <v>330</v>
      </c>
    </row>
    <row r="382" spans="1:43" ht="17.25" customHeight="1" x14ac:dyDescent="0.25">
      <c r="A382" s="59" t="s">
        <v>1287</v>
      </c>
      <c r="B382" s="16">
        <f t="shared" si="17"/>
        <v>6</v>
      </c>
      <c r="C382" s="61" t="s">
        <v>4744</v>
      </c>
      <c r="D382" s="17" t="s">
        <v>3770</v>
      </c>
      <c r="E382" s="17" t="s">
        <v>3771</v>
      </c>
      <c r="F382" s="16" t="s">
        <v>42</v>
      </c>
      <c r="G382" s="16"/>
      <c r="H382" s="28">
        <v>34541</v>
      </c>
      <c r="I382" s="17" t="s">
        <v>161</v>
      </c>
      <c r="J382" s="28"/>
      <c r="K382" s="25" t="s">
        <v>3772</v>
      </c>
      <c r="L382" s="17" t="s">
        <v>1565</v>
      </c>
      <c r="M382" s="62" t="s">
        <v>1566</v>
      </c>
      <c r="N382" s="62" t="s">
        <v>1404</v>
      </c>
      <c r="O382" s="62"/>
      <c r="P382" s="62" t="str">
        <f>VLOOKUP(N382,[1]Sheet2!$C:$E,3,0)</f>
        <v>0107</v>
      </c>
      <c r="Q382" s="80">
        <v>25</v>
      </c>
      <c r="R382" s="62"/>
      <c r="S382" s="17" t="s">
        <v>1568</v>
      </c>
      <c r="T382" s="64">
        <v>5.13</v>
      </c>
      <c r="U382" s="17" t="s">
        <v>1569</v>
      </c>
      <c r="V382" s="64">
        <v>5.75</v>
      </c>
      <c r="W382" s="64">
        <f t="shared" si="15"/>
        <v>10.879999999999999</v>
      </c>
      <c r="X382" s="17" t="s">
        <v>20</v>
      </c>
      <c r="Y382" s="64">
        <v>4.8099999999999996</v>
      </c>
      <c r="Z382" s="65" t="s">
        <v>32</v>
      </c>
      <c r="AA382" s="66" t="s">
        <v>32</v>
      </c>
      <c r="AB382" s="67">
        <f t="shared" si="16"/>
        <v>15.689999999999998</v>
      </c>
      <c r="AC382" s="17"/>
      <c r="AD382" s="17"/>
      <c r="AE382" s="13">
        <v>7.15</v>
      </c>
      <c r="AF382" s="16" t="s">
        <v>1570</v>
      </c>
      <c r="AG382" s="16" t="s">
        <v>1571</v>
      </c>
      <c r="AH382" s="28">
        <v>43184</v>
      </c>
      <c r="AI382" s="16">
        <v>635</v>
      </c>
      <c r="AJ382" s="24" t="s">
        <v>3773</v>
      </c>
      <c r="AK382" s="17" t="s">
        <v>3774</v>
      </c>
      <c r="AL382" s="17" t="s">
        <v>3775</v>
      </c>
      <c r="AM382" s="22" t="s">
        <v>3776</v>
      </c>
      <c r="AN382" s="70">
        <v>42840</v>
      </c>
      <c r="AO382" s="17" t="s">
        <v>3777</v>
      </c>
      <c r="AP382" s="16"/>
      <c r="AQ382" s="16">
        <v>491</v>
      </c>
    </row>
    <row r="383" spans="1:43" ht="17.25" customHeight="1" x14ac:dyDescent="0.25">
      <c r="A383" s="59" t="s">
        <v>1288</v>
      </c>
      <c r="B383" s="16">
        <f t="shared" si="17"/>
        <v>7</v>
      </c>
      <c r="C383" s="61" t="s">
        <v>4745</v>
      </c>
      <c r="D383" s="17" t="s">
        <v>3778</v>
      </c>
      <c r="E383" s="17" t="s">
        <v>2914</v>
      </c>
      <c r="F383" s="16"/>
      <c r="G383" s="16"/>
      <c r="H383" s="28">
        <v>34498</v>
      </c>
      <c r="I383" s="17" t="s">
        <v>1745</v>
      </c>
      <c r="J383" s="28"/>
      <c r="K383" s="25" t="s">
        <v>3779</v>
      </c>
      <c r="L383" s="17" t="s">
        <v>1565</v>
      </c>
      <c r="M383" s="62" t="s">
        <v>1566</v>
      </c>
      <c r="N383" s="62" t="s">
        <v>1404</v>
      </c>
      <c r="O383" s="62"/>
      <c r="P383" s="62" t="str">
        <f>VLOOKUP(N383,[1]Sheet2!$C:$E,3,0)</f>
        <v>0107</v>
      </c>
      <c r="Q383" s="80">
        <v>25</v>
      </c>
      <c r="R383" s="62"/>
      <c r="S383" s="17" t="s">
        <v>1568</v>
      </c>
      <c r="T383" s="64">
        <v>5.15</v>
      </c>
      <c r="U383" s="17" t="s">
        <v>1569</v>
      </c>
      <c r="V383" s="64">
        <v>6.13</v>
      </c>
      <c r="W383" s="64">
        <f t="shared" si="15"/>
        <v>11.280000000000001</v>
      </c>
      <c r="X383" s="17" t="s">
        <v>20</v>
      </c>
      <c r="Y383" s="64">
        <v>5.25</v>
      </c>
      <c r="Z383" s="62" t="s">
        <v>29</v>
      </c>
      <c r="AA383" s="64">
        <v>55</v>
      </c>
      <c r="AB383" s="67">
        <f t="shared" si="16"/>
        <v>16.53</v>
      </c>
      <c r="AC383" s="17"/>
      <c r="AD383" s="17"/>
      <c r="AE383" s="13">
        <v>7.19</v>
      </c>
      <c r="AF383" s="16" t="s">
        <v>29</v>
      </c>
      <c r="AG383" s="16"/>
      <c r="AH383" s="28"/>
      <c r="AI383" s="74"/>
      <c r="AJ383" s="24" t="s">
        <v>3780</v>
      </c>
      <c r="AK383" s="17" t="s">
        <v>3781</v>
      </c>
      <c r="AL383" s="17"/>
      <c r="AM383" s="22"/>
      <c r="AN383" s="70"/>
      <c r="AO383" s="17"/>
      <c r="AP383" s="16"/>
      <c r="AQ383" s="16">
        <v>443</v>
      </c>
    </row>
    <row r="384" spans="1:43" ht="17.25" customHeight="1" x14ac:dyDescent="0.25">
      <c r="A384" s="59" t="s">
        <v>1289</v>
      </c>
      <c r="B384" s="16">
        <f t="shared" si="17"/>
        <v>8</v>
      </c>
      <c r="C384" s="61" t="s">
        <v>4746</v>
      </c>
      <c r="D384" s="17" t="s">
        <v>3782</v>
      </c>
      <c r="E384" s="17" t="s">
        <v>1789</v>
      </c>
      <c r="F384" s="16" t="s">
        <v>42</v>
      </c>
      <c r="G384" s="16" t="s">
        <v>25</v>
      </c>
      <c r="H384" s="28">
        <v>34523</v>
      </c>
      <c r="I384" s="17" t="s">
        <v>51</v>
      </c>
      <c r="J384" s="28"/>
      <c r="K384" s="25" t="s">
        <v>3783</v>
      </c>
      <c r="L384" s="17" t="s">
        <v>1565</v>
      </c>
      <c r="M384" s="62" t="s">
        <v>1566</v>
      </c>
      <c r="N384" s="62" t="s">
        <v>1404</v>
      </c>
      <c r="O384" s="62"/>
      <c r="P384" s="62" t="str">
        <f>VLOOKUP(N384,[1]Sheet2!$C:$E,3,0)</f>
        <v>0107</v>
      </c>
      <c r="Q384" s="80">
        <v>25</v>
      </c>
      <c r="R384" s="62"/>
      <c r="S384" s="17" t="s">
        <v>1568</v>
      </c>
      <c r="T384" s="64">
        <v>5.96</v>
      </c>
      <c r="U384" s="17" t="s">
        <v>1569</v>
      </c>
      <c r="V384" s="64">
        <v>5.6</v>
      </c>
      <c r="W384" s="64">
        <f t="shared" si="15"/>
        <v>11.559999999999999</v>
      </c>
      <c r="X384" s="17" t="s">
        <v>20</v>
      </c>
      <c r="Y384" s="64">
        <v>6.08</v>
      </c>
      <c r="Z384" s="65" t="s">
        <v>32</v>
      </c>
      <c r="AA384" s="66" t="s">
        <v>32</v>
      </c>
      <c r="AB384" s="67">
        <f t="shared" si="16"/>
        <v>17.64</v>
      </c>
      <c r="AC384" s="17"/>
      <c r="AD384" s="17"/>
      <c r="AE384" s="13">
        <v>8.16</v>
      </c>
      <c r="AF384" s="16" t="s">
        <v>1570</v>
      </c>
      <c r="AG384" s="16" t="s">
        <v>1571</v>
      </c>
      <c r="AH384" s="28">
        <v>43205</v>
      </c>
      <c r="AI384" s="16">
        <v>675</v>
      </c>
      <c r="AJ384" s="24" t="s">
        <v>3784</v>
      </c>
      <c r="AK384" s="17" t="s">
        <v>3785</v>
      </c>
      <c r="AL384" s="17" t="s">
        <v>3786</v>
      </c>
      <c r="AM384" s="22" t="s">
        <v>3787</v>
      </c>
      <c r="AN384" s="70">
        <v>39919</v>
      </c>
      <c r="AO384" s="17" t="s">
        <v>51</v>
      </c>
      <c r="AP384" s="16"/>
      <c r="AQ384" s="16">
        <v>342</v>
      </c>
    </row>
    <row r="385" spans="1:43" ht="17.25" customHeight="1" x14ac:dyDescent="0.25">
      <c r="A385" s="59" t="s">
        <v>1290</v>
      </c>
      <c r="B385" s="16">
        <f t="shared" si="17"/>
        <v>9</v>
      </c>
      <c r="C385" s="61" t="s">
        <v>4747</v>
      </c>
      <c r="D385" s="17" t="s">
        <v>3788</v>
      </c>
      <c r="E385" s="17" t="s">
        <v>3789</v>
      </c>
      <c r="F385" s="16"/>
      <c r="G385" s="16"/>
      <c r="H385" s="28">
        <v>34495</v>
      </c>
      <c r="I385" s="17" t="s">
        <v>3790</v>
      </c>
      <c r="J385" s="28"/>
      <c r="K385" s="25" t="s">
        <v>3791</v>
      </c>
      <c r="L385" s="17" t="s">
        <v>1565</v>
      </c>
      <c r="M385" s="62" t="s">
        <v>1566</v>
      </c>
      <c r="N385" s="62" t="s">
        <v>1404</v>
      </c>
      <c r="O385" s="62"/>
      <c r="P385" s="62" t="str">
        <f>VLOOKUP(N385,[1]Sheet2!$C:$E,3,0)</f>
        <v>0107</v>
      </c>
      <c r="Q385" s="80">
        <v>25</v>
      </c>
      <c r="R385" s="62"/>
      <c r="S385" s="17" t="s">
        <v>1568</v>
      </c>
      <c r="T385" s="64">
        <v>4.9400000000000004</v>
      </c>
      <c r="U385" s="17" t="s">
        <v>1569</v>
      </c>
      <c r="V385" s="64">
        <v>6.27</v>
      </c>
      <c r="W385" s="64">
        <f t="shared" si="15"/>
        <v>11.21</v>
      </c>
      <c r="X385" s="17" t="s">
        <v>20</v>
      </c>
      <c r="Y385" s="64">
        <v>4.9400000000000004</v>
      </c>
      <c r="Z385" s="62" t="s">
        <v>29</v>
      </c>
      <c r="AA385" s="64">
        <v>63.8</v>
      </c>
      <c r="AB385" s="67">
        <f t="shared" si="16"/>
        <v>16.150000000000002</v>
      </c>
      <c r="AC385" s="17"/>
      <c r="AD385" s="17"/>
      <c r="AE385" s="13">
        <v>7.22</v>
      </c>
      <c r="AF385" s="16" t="s">
        <v>29</v>
      </c>
      <c r="AG385" s="16"/>
      <c r="AH385" s="28"/>
      <c r="AI385" s="74"/>
      <c r="AJ385" s="19" t="s">
        <v>3792</v>
      </c>
      <c r="AK385" s="17" t="s">
        <v>3793</v>
      </c>
      <c r="AL385" s="17" t="s">
        <v>3794</v>
      </c>
      <c r="AM385" s="22" t="s">
        <v>3795</v>
      </c>
      <c r="AN385" s="70">
        <v>40347</v>
      </c>
      <c r="AO385" s="17" t="s">
        <v>506</v>
      </c>
      <c r="AP385" s="16"/>
      <c r="AQ385" s="16">
        <v>469</v>
      </c>
    </row>
    <row r="386" spans="1:43" ht="17.25" customHeight="1" x14ac:dyDescent="0.25">
      <c r="A386" s="59" t="s">
        <v>1291</v>
      </c>
      <c r="B386" s="16">
        <f t="shared" si="17"/>
        <v>10</v>
      </c>
      <c r="C386" s="61" t="s">
        <v>4748</v>
      </c>
      <c r="D386" s="17" t="s">
        <v>3796</v>
      </c>
      <c r="E386" s="17" t="s">
        <v>3797</v>
      </c>
      <c r="F386" s="16"/>
      <c r="G386" s="16"/>
      <c r="H386" s="28">
        <v>34594</v>
      </c>
      <c r="I386" s="17" t="s">
        <v>31</v>
      </c>
      <c r="J386" s="28"/>
      <c r="K386" s="25" t="s">
        <v>3798</v>
      </c>
      <c r="L386" s="17" t="s">
        <v>1565</v>
      </c>
      <c r="M386" s="62" t="s">
        <v>1566</v>
      </c>
      <c r="N386" s="62" t="s">
        <v>1404</v>
      </c>
      <c r="O386" s="62"/>
      <c r="P386" s="62" t="str">
        <f>VLOOKUP(N386,[1]Sheet2!$C:$E,3,0)</f>
        <v>0107</v>
      </c>
      <c r="Q386" s="80">
        <v>25</v>
      </c>
      <c r="R386" s="62"/>
      <c r="S386" s="17" t="s">
        <v>1568</v>
      </c>
      <c r="T386" s="64">
        <v>4.9000000000000004</v>
      </c>
      <c r="U386" s="17" t="s">
        <v>1569</v>
      </c>
      <c r="V386" s="64">
        <v>5.98</v>
      </c>
      <c r="W386" s="64">
        <f t="shared" si="15"/>
        <v>10.88</v>
      </c>
      <c r="X386" s="17" t="s">
        <v>20</v>
      </c>
      <c r="Y386" s="64">
        <v>5.85</v>
      </c>
      <c r="Z386" s="65" t="s">
        <v>32</v>
      </c>
      <c r="AA386" s="66" t="s">
        <v>32</v>
      </c>
      <c r="AB386" s="67">
        <f t="shared" si="16"/>
        <v>16.73</v>
      </c>
      <c r="AC386" s="17"/>
      <c r="AD386" s="17"/>
      <c r="AE386" s="13">
        <v>7.56</v>
      </c>
      <c r="AF386" s="16" t="s">
        <v>1570</v>
      </c>
      <c r="AG386" s="16" t="s">
        <v>1571</v>
      </c>
      <c r="AH386" s="28">
        <v>43216</v>
      </c>
      <c r="AI386" s="16">
        <v>740</v>
      </c>
      <c r="AJ386" s="24" t="s">
        <v>3799</v>
      </c>
      <c r="AK386" s="17" t="s">
        <v>3800</v>
      </c>
      <c r="AL386" s="17"/>
      <c r="AM386" s="22" t="s">
        <v>3801</v>
      </c>
      <c r="AN386" s="70">
        <v>41477</v>
      </c>
      <c r="AO386" s="17" t="s">
        <v>31</v>
      </c>
      <c r="AP386" s="16"/>
      <c r="AQ386" s="16">
        <v>430</v>
      </c>
    </row>
    <row r="387" spans="1:43" ht="17.25" customHeight="1" x14ac:dyDescent="0.25">
      <c r="A387" s="59" t="s">
        <v>1292</v>
      </c>
      <c r="B387" s="16">
        <f t="shared" si="17"/>
        <v>11</v>
      </c>
      <c r="C387" s="61" t="s">
        <v>4749</v>
      </c>
      <c r="D387" s="17" t="s">
        <v>3802</v>
      </c>
      <c r="E387" s="17" t="s">
        <v>1832</v>
      </c>
      <c r="F387" s="16" t="s">
        <v>42</v>
      </c>
      <c r="G387" s="16"/>
      <c r="H387" s="28">
        <v>34672</v>
      </c>
      <c r="I387" s="21" t="s">
        <v>35</v>
      </c>
      <c r="J387" s="18"/>
      <c r="K387" s="25" t="s">
        <v>3803</v>
      </c>
      <c r="L387" s="21" t="s">
        <v>1565</v>
      </c>
      <c r="M387" s="62" t="s">
        <v>1566</v>
      </c>
      <c r="N387" s="62" t="s">
        <v>1404</v>
      </c>
      <c r="O387" s="62"/>
      <c r="P387" s="62" t="str">
        <f>VLOOKUP(N387,[1]Sheet2!$C:$E,3,0)</f>
        <v>0107</v>
      </c>
      <c r="Q387" s="80">
        <v>25</v>
      </c>
      <c r="R387" s="62"/>
      <c r="S387" s="17" t="s">
        <v>1568</v>
      </c>
      <c r="T387" s="64">
        <v>5.19</v>
      </c>
      <c r="U387" s="17" t="s">
        <v>1569</v>
      </c>
      <c r="V387" s="64">
        <v>4.7699999999999996</v>
      </c>
      <c r="W387" s="64">
        <f t="shared" si="15"/>
        <v>9.9600000000000009</v>
      </c>
      <c r="X387" s="17" t="s">
        <v>20</v>
      </c>
      <c r="Y387" s="64">
        <v>5.25</v>
      </c>
      <c r="Z387" s="62" t="s">
        <v>29</v>
      </c>
      <c r="AA387" s="64">
        <v>82.5</v>
      </c>
      <c r="AB387" s="67">
        <f t="shared" si="16"/>
        <v>15.21</v>
      </c>
      <c r="AC387" s="17"/>
      <c r="AD387" s="17"/>
      <c r="AE387" s="13">
        <v>7.01</v>
      </c>
      <c r="AF387" s="16" t="s">
        <v>29</v>
      </c>
      <c r="AG387" s="16"/>
      <c r="AH387" s="28"/>
      <c r="AI387" s="68"/>
      <c r="AJ387" s="24" t="s">
        <v>3804</v>
      </c>
      <c r="AK387" s="69" t="s">
        <v>3805</v>
      </c>
      <c r="AL387" s="16" t="s">
        <v>3806</v>
      </c>
      <c r="AM387" s="22"/>
      <c r="AN387" s="70"/>
      <c r="AO387" s="17"/>
      <c r="AP387" s="16"/>
      <c r="AQ387" s="16">
        <v>332</v>
      </c>
    </row>
    <row r="388" spans="1:43" ht="17.25" customHeight="1" x14ac:dyDescent="0.25">
      <c r="A388" s="59" t="s">
        <v>1293</v>
      </c>
      <c r="B388" s="16">
        <f t="shared" si="17"/>
        <v>12</v>
      </c>
      <c r="C388" s="61" t="s">
        <v>4750</v>
      </c>
      <c r="D388" s="17" t="s">
        <v>3807</v>
      </c>
      <c r="E388" s="17" t="s">
        <v>3808</v>
      </c>
      <c r="F388" s="16" t="s">
        <v>42</v>
      </c>
      <c r="G388" s="16"/>
      <c r="H388" s="28">
        <v>34391</v>
      </c>
      <c r="I388" s="17" t="s">
        <v>38</v>
      </c>
      <c r="J388" s="28"/>
      <c r="K388" s="25" t="s">
        <v>3809</v>
      </c>
      <c r="L388" s="17" t="s">
        <v>1565</v>
      </c>
      <c r="M388" s="62" t="s">
        <v>1566</v>
      </c>
      <c r="N388" s="62" t="s">
        <v>1404</v>
      </c>
      <c r="O388" s="62"/>
      <c r="P388" s="62" t="str">
        <f>VLOOKUP(N388,[1]Sheet2!$C:$E,3,0)</f>
        <v>0107</v>
      </c>
      <c r="Q388" s="80">
        <v>25</v>
      </c>
      <c r="R388" s="62"/>
      <c r="S388" s="17" t="s">
        <v>1568</v>
      </c>
      <c r="T388" s="64">
        <v>5.63</v>
      </c>
      <c r="U388" s="17" t="s">
        <v>1569</v>
      </c>
      <c r="V388" s="64">
        <v>5.81</v>
      </c>
      <c r="W388" s="64">
        <f t="shared" si="15"/>
        <v>11.44</v>
      </c>
      <c r="X388" s="17" t="s">
        <v>20</v>
      </c>
      <c r="Y388" s="64">
        <v>6.27</v>
      </c>
      <c r="Z388" s="62" t="s">
        <v>29</v>
      </c>
      <c r="AA388" s="64">
        <v>91.300000000000011</v>
      </c>
      <c r="AB388" s="67">
        <f t="shared" si="16"/>
        <v>17.71</v>
      </c>
      <c r="AC388" s="17"/>
      <c r="AD388" s="17"/>
      <c r="AE388" s="13">
        <v>7.77</v>
      </c>
      <c r="AF388" s="16" t="s">
        <v>29</v>
      </c>
      <c r="AG388" s="16"/>
      <c r="AH388" s="28"/>
      <c r="AI388" s="74"/>
      <c r="AJ388" s="24" t="s">
        <v>3810</v>
      </c>
      <c r="AK388" s="17" t="s">
        <v>3811</v>
      </c>
      <c r="AL388" s="17"/>
      <c r="AM388" s="22" t="s">
        <v>3812</v>
      </c>
      <c r="AN388" s="70">
        <v>40867</v>
      </c>
      <c r="AO388" s="17" t="s">
        <v>38</v>
      </c>
      <c r="AP388" s="16"/>
      <c r="AQ388" s="16">
        <v>506</v>
      </c>
    </row>
    <row r="389" spans="1:43" ht="17.25" customHeight="1" x14ac:dyDescent="0.25">
      <c r="A389" s="59" t="s">
        <v>1294</v>
      </c>
      <c r="B389" s="16">
        <f t="shared" si="17"/>
        <v>13</v>
      </c>
      <c r="C389" s="61" t="s">
        <v>4751</v>
      </c>
      <c r="D389" s="17" t="s">
        <v>3813</v>
      </c>
      <c r="E389" s="17" t="s">
        <v>3814</v>
      </c>
      <c r="F389" s="16" t="s">
        <v>42</v>
      </c>
      <c r="G389" s="16"/>
      <c r="H389" s="28">
        <v>34473</v>
      </c>
      <c r="I389" s="17" t="s">
        <v>31</v>
      </c>
      <c r="J389" s="28"/>
      <c r="K389" s="25" t="s">
        <v>3815</v>
      </c>
      <c r="L389" s="17" t="s">
        <v>1565</v>
      </c>
      <c r="M389" s="62" t="s">
        <v>1566</v>
      </c>
      <c r="N389" s="62" t="s">
        <v>1404</v>
      </c>
      <c r="O389" s="62"/>
      <c r="P389" s="62" t="str">
        <f>VLOOKUP(N389,[1]Sheet2!$C:$E,3,0)</f>
        <v>0107</v>
      </c>
      <c r="Q389" s="80">
        <v>25</v>
      </c>
      <c r="R389" s="62"/>
      <c r="S389" s="17" t="s">
        <v>1568</v>
      </c>
      <c r="T389" s="64">
        <v>5.42</v>
      </c>
      <c r="U389" s="17" t="s">
        <v>1569</v>
      </c>
      <c r="V389" s="64">
        <v>6.06</v>
      </c>
      <c r="W389" s="64">
        <f t="shared" si="15"/>
        <v>11.48</v>
      </c>
      <c r="X389" s="17" t="s">
        <v>20</v>
      </c>
      <c r="Y389" s="64">
        <v>6.44</v>
      </c>
      <c r="Z389" s="62" t="s">
        <v>29</v>
      </c>
      <c r="AA389" s="64">
        <v>95</v>
      </c>
      <c r="AB389" s="67">
        <f t="shared" si="16"/>
        <v>17.920000000000002</v>
      </c>
      <c r="AC389" s="17"/>
      <c r="AD389" s="17"/>
      <c r="AE389" s="13">
        <v>7.63</v>
      </c>
      <c r="AF389" s="16" t="s">
        <v>29</v>
      </c>
      <c r="AG389" s="16"/>
      <c r="AH389" s="28"/>
      <c r="AI389" s="74"/>
      <c r="AJ389" s="24" t="s">
        <v>3816</v>
      </c>
      <c r="AK389" s="17" t="s">
        <v>3817</v>
      </c>
      <c r="AL389" s="17"/>
      <c r="AM389" s="22" t="s">
        <v>3818</v>
      </c>
      <c r="AN389" s="70">
        <v>41271</v>
      </c>
      <c r="AO389" s="17" t="s">
        <v>31</v>
      </c>
      <c r="AP389" s="16"/>
      <c r="AQ389" s="16">
        <v>300</v>
      </c>
    </row>
    <row r="390" spans="1:43" ht="17.25" customHeight="1" x14ac:dyDescent="0.25">
      <c r="A390" s="59" t="s">
        <v>1295</v>
      </c>
      <c r="B390" s="16">
        <f t="shared" si="17"/>
        <v>14</v>
      </c>
      <c r="C390" s="61" t="s">
        <v>4752</v>
      </c>
      <c r="D390" s="17" t="s">
        <v>3819</v>
      </c>
      <c r="E390" s="17" t="s">
        <v>1874</v>
      </c>
      <c r="F390" s="16"/>
      <c r="G390" s="16"/>
      <c r="H390" s="28">
        <v>34599</v>
      </c>
      <c r="I390" s="21" t="s">
        <v>43</v>
      </c>
      <c r="J390" s="18"/>
      <c r="K390" s="25" t="s">
        <v>3820</v>
      </c>
      <c r="L390" s="21" t="s">
        <v>1565</v>
      </c>
      <c r="M390" s="62" t="s">
        <v>1566</v>
      </c>
      <c r="N390" s="62" t="s">
        <v>1404</v>
      </c>
      <c r="O390" s="62"/>
      <c r="P390" s="62" t="str">
        <f>VLOOKUP(N390,[1]Sheet2!$C:$E,3,0)</f>
        <v>0107</v>
      </c>
      <c r="Q390" s="80">
        <v>25</v>
      </c>
      <c r="R390" s="62"/>
      <c r="S390" s="17" t="s">
        <v>1568</v>
      </c>
      <c r="T390" s="64">
        <v>6.19</v>
      </c>
      <c r="U390" s="17" t="s">
        <v>1569</v>
      </c>
      <c r="V390" s="64">
        <v>6.52</v>
      </c>
      <c r="W390" s="64">
        <f t="shared" si="15"/>
        <v>12.71</v>
      </c>
      <c r="X390" s="17" t="s">
        <v>20</v>
      </c>
      <c r="Y390" s="64">
        <v>6.54</v>
      </c>
      <c r="Z390" s="62" t="s">
        <v>29</v>
      </c>
      <c r="AA390" s="64">
        <v>73.8</v>
      </c>
      <c r="AB390" s="67">
        <f t="shared" si="16"/>
        <v>19.25</v>
      </c>
      <c r="AC390" s="17"/>
      <c r="AD390" s="17"/>
      <c r="AE390" s="13">
        <v>7.16</v>
      </c>
      <c r="AF390" s="16" t="s">
        <v>29</v>
      </c>
      <c r="AG390" s="16"/>
      <c r="AH390" s="28"/>
      <c r="AI390" s="68"/>
      <c r="AJ390" s="24" t="s">
        <v>3821</v>
      </c>
      <c r="AK390" s="69" t="s">
        <v>3822</v>
      </c>
      <c r="AL390" s="16" t="s">
        <v>3823</v>
      </c>
      <c r="AM390" s="22"/>
      <c r="AN390" s="70"/>
      <c r="AO390" s="17"/>
      <c r="AP390" s="16"/>
      <c r="AQ390" s="16">
        <v>159</v>
      </c>
    </row>
    <row r="391" spans="1:43" ht="17.25" customHeight="1" x14ac:dyDescent="0.3">
      <c r="A391" s="59" t="s">
        <v>1296</v>
      </c>
      <c r="B391" s="60">
        <v>1</v>
      </c>
      <c r="C391" s="61" t="s">
        <v>4753</v>
      </c>
      <c r="D391" s="17" t="s">
        <v>1421</v>
      </c>
      <c r="E391" s="17" t="s">
        <v>29</v>
      </c>
      <c r="F391" s="16"/>
      <c r="G391" s="16"/>
      <c r="H391" s="28">
        <v>34573</v>
      </c>
      <c r="I391" s="17" t="s">
        <v>43</v>
      </c>
      <c r="J391" s="28"/>
      <c r="K391" s="25" t="s">
        <v>3824</v>
      </c>
      <c r="L391" s="17" t="s">
        <v>1565</v>
      </c>
      <c r="M391" s="62" t="s">
        <v>1566</v>
      </c>
      <c r="N391" s="62" t="s">
        <v>1405</v>
      </c>
      <c r="O391" s="98" t="s">
        <v>3825</v>
      </c>
      <c r="P391" s="62" t="str">
        <f>VLOOKUP(N391,[1]Sheet2!$C:$E,3,0)</f>
        <v>0107</v>
      </c>
      <c r="Q391" s="83">
        <v>26</v>
      </c>
      <c r="R391" s="62"/>
      <c r="S391" s="17" t="s">
        <v>1568</v>
      </c>
      <c r="T391" s="64">
        <v>5.81</v>
      </c>
      <c r="U391" s="17" t="s">
        <v>1569</v>
      </c>
      <c r="V391" s="64">
        <v>6.08</v>
      </c>
      <c r="W391" s="64">
        <f t="shared" ref="W391:W454" si="18">T391+V391</f>
        <v>11.89</v>
      </c>
      <c r="X391" s="17" t="s">
        <v>20</v>
      </c>
      <c r="Y391" s="64">
        <v>6.17</v>
      </c>
      <c r="Z391" s="65" t="s">
        <v>32</v>
      </c>
      <c r="AA391" s="66" t="s">
        <v>32</v>
      </c>
      <c r="AB391" s="67">
        <f t="shared" ref="AB391:AB454" si="19">T391+V391+Y391</f>
        <v>18.060000000000002</v>
      </c>
      <c r="AC391" s="17"/>
      <c r="AD391" s="17"/>
      <c r="AE391" s="13">
        <v>7.29</v>
      </c>
      <c r="AF391" s="16" t="s">
        <v>1570</v>
      </c>
      <c r="AG391" s="16" t="s">
        <v>1571</v>
      </c>
      <c r="AH391" s="28">
        <v>43262</v>
      </c>
      <c r="AI391" s="16">
        <v>495</v>
      </c>
      <c r="AJ391" s="24" t="s">
        <v>3826</v>
      </c>
      <c r="AK391" s="17" t="s">
        <v>3827</v>
      </c>
      <c r="AL391" s="17" t="s">
        <v>3828</v>
      </c>
      <c r="AM391" s="22" t="s">
        <v>3829</v>
      </c>
      <c r="AN391" s="70">
        <v>40496</v>
      </c>
      <c r="AO391" s="17" t="s">
        <v>43</v>
      </c>
      <c r="AP391" s="16"/>
      <c r="AQ391" s="16">
        <v>288</v>
      </c>
    </row>
    <row r="392" spans="1:43" ht="17.25" customHeight="1" x14ac:dyDescent="0.3">
      <c r="A392" s="59" t="s">
        <v>1297</v>
      </c>
      <c r="B392" s="16">
        <f t="shared" si="17"/>
        <v>2</v>
      </c>
      <c r="C392" s="61" t="s">
        <v>4754</v>
      </c>
      <c r="D392" s="17" t="s">
        <v>3830</v>
      </c>
      <c r="E392" s="17" t="s">
        <v>3831</v>
      </c>
      <c r="F392" s="16" t="s">
        <v>42</v>
      </c>
      <c r="G392" s="16"/>
      <c r="H392" s="28">
        <v>34475</v>
      </c>
      <c r="I392" s="17" t="s">
        <v>3832</v>
      </c>
      <c r="J392" s="28"/>
      <c r="K392" s="25" t="s">
        <v>3833</v>
      </c>
      <c r="L392" s="17" t="s">
        <v>1565</v>
      </c>
      <c r="M392" s="62" t="s">
        <v>1566</v>
      </c>
      <c r="N392" s="62" t="s">
        <v>1405</v>
      </c>
      <c r="O392" s="62"/>
      <c r="P392" s="62" t="str">
        <f>VLOOKUP(N392,[1]Sheet2!$C:$E,3,0)</f>
        <v>0107</v>
      </c>
      <c r="Q392" s="83">
        <v>26</v>
      </c>
      <c r="R392" s="62"/>
      <c r="S392" s="17" t="s">
        <v>1568</v>
      </c>
      <c r="T392" s="64">
        <v>5.48</v>
      </c>
      <c r="U392" s="17" t="s">
        <v>1569</v>
      </c>
      <c r="V392" s="64">
        <v>6.56</v>
      </c>
      <c r="W392" s="64">
        <f t="shared" si="18"/>
        <v>12.04</v>
      </c>
      <c r="X392" s="17" t="s">
        <v>20</v>
      </c>
      <c r="Y392" s="64">
        <v>6.69</v>
      </c>
      <c r="Z392" s="65" t="s">
        <v>32</v>
      </c>
      <c r="AA392" s="66" t="s">
        <v>32</v>
      </c>
      <c r="AB392" s="67">
        <f t="shared" si="19"/>
        <v>18.73</v>
      </c>
      <c r="AC392" s="17"/>
      <c r="AD392" s="17"/>
      <c r="AE392" s="13">
        <v>7.91</v>
      </c>
      <c r="AF392" s="16" t="s">
        <v>1570</v>
      </c>
      <c r="AG392" s="16" t="s">
        <v>1927</v>
      </c>
      <c r="AH392" s="28">
        <v>42783</v>
      </c>
      <c r="AI392" s="16">
        <v>60</v>
      </c>
      <c r="AJ392" s="19" t="s">
        <v>3834</v>
      </c>
      <c r="AK392" s="17" t="s">
        <v>3835</v>
      </c>
      <c r="AL392" s="17" t="s">
        <v>1632</v>
      </c>
      <c r="AM392" s="22" t="s">
        <v>3836</v>
      </c>
      <c r="AN392" s="70">
        <v>40978</v>
      </c>
      <c r="AO392" s="17" t="s">
        <v>51</v>
      </c>
      <c r="AP392" s="16"/>
      <c r="AQ392" s="16">
        <v>222</v>
      </c>
    </row>
    <row r="393" spans="1:43" ht="17.25" customHeight="1" x14ac:dyDescent="0.3">
      <c r="A393" s="59" t="s">
        <v>1298</v>
      </c>
      <c r="B393" s="16">
        <f t="shared" ref="B393:B456" si="20">B392+1</f>
        <v>3</v>
      </c>
      <c r="C393" s="61" t="s">
        <v>4755</v>
      </c>
      <c r="D393" s="17" t="s">
        <v>3837</v>
      </c>
      <c r="E393" s="17" t="s">
        <v>3838</v>
      </c>
      <c r="F393" s="16" t="s">
        <v>42</v>
      </c>
      <c r="G393" s="16"/>
      <c r="H393" s="28">
        <v>34340</v>
      </c>
      <c r="I393" s="17" t="s">
        <v>556</v>
      </c>
      <c r="J393" s="28"/>
      <c r="K393" s="25" t="s">
        <v>3839</v>
      </c>
      <c r="L393" s="17" t="s">
        <v>1565</v>
      </c>
      <c r="M393" s="62" t="s">
        <v>1566</v>
      </c>
      <c r="N393" s="62" t="s">
        <v>1405</v>
      </c>
      <c r="O393" s="62"/>
      <c r="P393" s="62" t="str">
        <f>VLOOKUP(N393,[1]Sheet2!$C:$E,3,0)</f>
        <v>0107</v>
      </c>
      <c r="Q393" s="83">
        <v>26</v>
      </c>
      <c r="R393" s="62"/>
      <c r="S393" s="17" t="s">
        <v>1568</v>
      </c>
      <c r="T393" s="64">
        <v>5.46</v>
      </c>
      <c r="U393" s="17" t="s">
        <v>1569</v>
      </c>
      <c r="V393" s="64">
        <v>5.73</v>
      </c>
      <c r="W393" s="64">
        <f t="shared" si="18"/>
        <v>11.190000000000001</v>
      </c>
      <c r="X393" s="17" t="s">
        <v>20</v>
      </c>
      <c r="Y393" s="64">
        <v>6.96</v>
      </c>
      <c r="Z393" s="65" t="s">
        <v>32</v>
      </c>
      <c r="AA393" s="66" t="s">
        <v>32</v>
      </c>
      <c r="AB393" s="67">
        <f t="shared" si="19"/>
        <v>18.150000000000002</v>
      </c>
      <c r="AC393" s="17"/>
      <c r="AD393" s="17"/>
      <c r="AE393" s="13">
        <v>7.63</v>
      </c>
      <c r="AF393" s="16" t="s">
        <v>1570</v>
      </c>
      <c r="AG393" s="16" t="s">
        <v>1571</v>
      </c>
      <c r="AH393" s="28">
        <v>43172</v>
      </c>
      <c r="AI393" s="16">
        <v>590</v>
      </c>
      <c r="AJ393" s="24" t="s">
        <v>3840</v>
      </c>
      <c r="AK393" s="76" t="s">
        <v>3841</v>
      </c>
      <c r="AL393" s="17" t="s">
        <v>3842</v>
      </c>
      <c r="AM393" s="22" t="s">
        <v>3843</v>
      </c>
      <c r="AN393" s="70">
        <v>41691</v>
      </c>
      <c r="AO393" s="17" t="s">
        <v>556</v>
      </c>
      <c r="AP393" s="16"/>
      <c r="AQ393" s="16">
        <v>276</v>
      </c>
    </row>
    <row r="394" spans="1:43" ht="17.25" customHeight="1" x14ac:dyDescent="0.3">
      <c r="A394" s="59" t="s">
        <v>1299</v>
      </c>
      <c r="B394" s="16">
        <f t="shared" si="20"/>
        <v>4</v>
      </c>
      <c r="C394" s="61" t="s">
        <v>4756</v>
      </c>
      <c r="D394" s="17" t="s">
        <v>3844</v>
      </c>
      <c r="E394" s="17" t="s">
        <v>1609</v>
      </c>
      <c r="F394" s="16" t="s">
        <v>42</v>
      </c>
      <c r="G394" s="16"/>
      <c r="H394" s="28">
        <v>34456</v>
      </c>
      <c r="I394" s="17" t="s">
        <v>51</v>
      </c>
      <c r="J394" s="28"/>
      <c r="K394" s="25" t="s">
        <v>3845</v>
      </c>
      <c r="L394" s="17" t="s">
        <v>1565</v>
      </c>
      <c r="M394" s="62" t="s">
        <v>1566</v>
      </c>
      <c r="N394" s="62" t="s">
        <v>1405</v>
      </c>
      <c r="O394" s="62"/>
      <c r="P394" s="62" t="str">
        <f>VLOOKUP(N394,[1]Sheet2!$C:$E,3,0)</f>
        <v>0107</v>
      </c>
      <c r="Q394" s="83">
        <v>26</v>
      </c>
      <c r="R394" s="62"/>
      <c r="S394" s="17" t="s">
        <v>1568</v>
      </c>
      <c r="T394" s="64">
        <v>5.19</v>
      </c>
      <c r="U394" s="17" t="s">
        <v>1569</v>
      </c>
      <c r="V394" s="64">
        <v>6</v>
      </c>
      <c r="W394" s="64">
        <f t="shared" si="18"/>
        <v>11.190000000000001</v>
      </c>
      <c r="X394" s="17" t="s">
        <v>20</v>
      </c>
      <c r="Y394" s="64">
        <v>6.98</v>
      </c>
      <c r="Z394" s="65" t="s">
        <v>32</v>
      </c>
      <c r="AA394" s="66" t="s">
        <v>32</v>
      </c>
      <c r="AB394" s="67">
        <f t="shared" si="19"/>
        <v>18.170000000000002</v>
      </c>
      <c r="AC394" s="17"/>
      <c r="AD394" s="17"/>
      <c r="AE394" s="13">
        <v>8.11</v>
      </c>
      <c r="AF394" s="16" t="s">
        <v>1570</v>
      </c>
      <c r="AG394" s="16" t="s">
        <v>1571</v>
      </c>
      <c r="AH394" s="28">
        <v>43228</v>
      </c>
      <c r="AI394" s="16">
        <v>890</v>
      </c>
      <c r="AJ394" s="24" t="s">
        <v>3846</v>
      </c>
      <c r="AK394" s="17" t="s">
        <v>3847</v>
      </c>
      <c r="AL394" s="17"/>
      <c r="AM394" s="22"/>
      <c r="AN394" s="70"/>
      <c r="AO394" s="17"/>
      <c r="AP394" s="16"/>
      <c r="AQ394" s="16">
        <v>275</v>
      </c>
    </row>
    <row r="395" spans="1:43" ht="17.25" customHeight="1" x14ac:dyDescent="0.3">
      <c r="A395" s="59" t="s">
        <v>1300</v>
      </c>
      <c r="B395" s="16">
        <f t="shared" si="20"/>
        <v>5</v>
      </c>
      <c r="C395" s="61" t="s">
        <v>4757</v>
      </c>
      <c r="D395" s="17" t="s">
        <v>3848</v>
      </c>
      <c r="E395" s="17" t="s">
        <v>3849</v>
      </c>
      <c r="F395" s="16" t="s">
        <v>42</v>
      </c>
      <c r="G395" s="16"/>
      <c r="H395" s="28">
        <v>34490</v>
      </c>
      <c r="I395" s="17" t="s">
        <v>161</v>
      </c>
      <c r="J395" s="28"/>
      <c r="K395" s="25" t="s">
        <v>3850</v>
      </c>
      <c r="L395" s="17" t="s">
        <v>1565</v>
      </c>
      <c r="M395" s="62" t="s">
        <v>1566</v>
      </c>
      <c r="N395" s="62" t="s">
        <v>1405</v>
      </c>
      <c r="O395" s="62"/>
      <c r="P395" s="62" t="str">
        <f>VLOOKUP(N395,[1]Sheet2!$C:$E,3,0)</f>
        <v>0107</v>
      </c>
      <c r="Q395" s="83">
        <v>26</v>
      </c>
      <c r="R395" s="62" t="s">
        <v>2892</v>
      </c>
      <c r="S395" s="17" t="s">
        <v>1568</v>
      </c>
      <c r="T395" s="64">
        <v>5.58</v>
      </c>
      <c r="U395" s="17" t="s">
        <v>1569</v>
      </c>
      <c r="V395" s="64">
        <v>6.69</v>
      </c>
      <c r="W395" s="64">
        <f t="shared" si="18"/>
        <v>12.27</v>
      </c>
      <c r="X395" s="17" t="s">
        <v>20</v>
      </c>
      <c r="Y395" s="64">
        <v>6.58</v>
      </c>
      <c r="Z395" s="65" t="s">
        <v>32</v>
      </c>
      <c r="AA395" s="66" t="s">
        <v>32</v>
      </c>
      <c r="AB395" s="67">
        <f t="shared" si="19"/>
        <v>18.850000000000001</v>
      </c>
      <c r="AC395" s="17"/>
      <c r="AD395" s="17"/>
      <c r="AE395" s="13">
        <v>7.82</v>
      </c>
      <c r="AF395" s="16" t="s">
        <v>1570</v>
      </c>
      <c r="AG395" s="16" t="s">
        <v>1571</v>
      </c>
      <c r="AH395" s="28">
        <v>43004</v>
      </c>
      <c r="AI395" s="16">
        <v>815</v>
      </c>
      <c r="AJ395" s="24" t="s">
        <v>3851</v>
      </c>
      <c r="AK395" s="17" t="s">
        <v>3852</v>
      </c>
      <c r="AL395" s="17"/>
      <c r="AM395" s="22"/>
      <c r="AN395" s="70"/>
      <c r="AO395" s="17"/>
      <c r="AP395" s="16"/>
      <c r="AQ395" s="16">
        <v>207</v>
      </c>
    </row>
    <row r="396" spans="1:43" ht="17.25" customHeight="1" x14ac:dyDescent="0.3">
      <c r="A396" s="59" t="s">
        <v>1301</v>
      </c>
      <c r="B396" s="16">
        <f t="shared" si="20"/>
        <v>6</v>
      </c>
      <c r="C396" s="61" t="s">
        <v>4758</v>
      </c>
      <c r="D396" s="17" t="s">
        <v>1323</v>
      </c>
      <c r="E396" s="17" t="s">
        <v>3853</v>
      </c>
      <c r="F396" s="16" t="s">
        <v>42</v>
      </c>
      <c r="G396" s="16"/>
      <c r="H396" s="28">
        <v>34480</v>
      </c>
      <c r="I396" s="17" t="s">
        <v>35</v>
      </c>
      <c r="J396" s="28"/>
      <c r="K396" s="25" t="s">
        <v>3854</v>
      </c>
      <c r="L396" s="17" t="s">
        <v>1565</v>
      </c>
      <c r="M396" s="62" t="s">
        <v>1566</v>
      </c>
      <c r="N396" s="62" t="s">
        <v>1405</v>
      </c>
      <c r="O396" s="62"/>
      <c r="P396" s="62" t="str">
        <f>VLOOKUP(N396,[1]Sheet2!$C:$E,3,0)</f>
        <v>0107</v>
      </c>
      <c r="Q396" s="83">
        <v>26</v>
      </c>
      <c r="R396" s="62" t="s">
        <v>1770</v>
      </c>
      <c r="S396" s="17" t="s">
        <v>1568</v>
      </c>
      <c r="T396" s="64">
        <v>5.79</v>
      </c>
      <c r="U396" s="17" t="s">
        <v>1569</v>
      </c>
      <c r="V396" s="64">
        <v>6.81</v>
      </c>
      <c r="W396" s="64">
        <f t="shared" si="18"/>
        <v>12.6</v>
      </c>
      <c r="X396" s="17" t="s">
        <v>20</v>
      </c>
      <c r="Y396" s="64">
        <v>6.54</v>
      </c>
      <c r="Z396" s="62" t="s">
        <v>29</v>
      </c>
      <c r="AA396" s="64">
        <v>78.8</v>
      </c>
      <c r="AB396" s="67">
        <f t="shared" si="19"/>
        <v>19.14</v>
      </c>
      <c r="AC396" s="17"/>
      <c r="AD396" s="17"/>
      <c r="AE396" s="13">
        <v>7.96</v>
      </c>
      <c r="AF396" s="16" t="s">
        <v>29</v>
      </c>
      <c r="AG396" s="16"/>
      <c r="AH396" s="28"/>
      <c r="AI396" s="74"/>
      <c r="AJ396" s="24" t="s">
        <v>3855</v>
      </c>
      <c r="AK396" s="17" t="s">
        <v>3856</v>
      </c>
      <c r="AL396" s="17" t="s">
        <v>3857</v>
      </c>
      <c r="AM396" s="22" t="s">
        <v>3858</v>
      </c>
      <c r="AN396" s="70">
        <v>39728</v>
      </c>
      <c r="AO396" s="17" t="s">
        <v>35</v>
      </c>
      <c r="AP396" s="16"/>
      <c r="AQ396" s="16">
        <v>176</v>
      </c>
    </row>
    <row r="397" spans="1:43" ht="17.25" customHeight="1" x14ac:dyDescent="0.3">
      <c r="A397" s="59" t="s">
        <v>1302</v>
      </c>
      <c r="B397" s="16">
        <f t="shared" si="20"/>
        <v>7</v>
      </c>
      <c r="C397" s="61" t="s">
        <v>4759</v>
      </c>
      <c r="D397" s="17" t="s">
        <v>3859</v>
      </c>
      <c r="E397" s="17" t="s">
        <v>3087</v>
      </c>
      <c r="F397" s="16" t="s">
        <v>42</v>
      </c>
      <c r="G397" s="16"/>
      <c r="H397" s="28">
        <v>34442</v>
      </c>
      <c r="I397" s="17" t="s">
        <v>1745</v>
      </c>
      <c r="J397" s="28"/>
      <c r="K397" s="25" t="s">
        <v>3860</v>
      </c>
      <c r="L397" s="17" t="s">
        <v>1565</v>
      </c>
      <c r="M397" s="62" t="s">
        <v>1566</v>
      </c>
      <c r="N397" s="62" t="s">
        <v>1405</v>
      </c>
      <c r="O397" s="62"/>
      <c r="P397" s="62" t="str">
        <f>VLOOKUP(N397,[1]Sheet2!$C:$E,3,0)</f>
        <v>0107</v>
      </c>
      <c r="Q397" s="83">
        <v>26</v>
      </c>
      <c r="R397" s="62" t="s">
        <v>1747</v>
      </c>
      <c r="S397" s="17" t="s">
        <v>1568</v>
      </c>
      <c r="T397" s="64">
        <v>5.15</v>
      </c>
      <c r="U397" s="17" t="s">
        <v>1569</v>
      </c>
      <c r="V397" s="64">
        <v>6.23</v>
      </c>
      <c r="W397" s="64">
        <f t="shared" si="18"/>
        <v>11.38</v>
      </c>
      <c r="X397" s="17" t="s">
        <v>20</v>
      </c>
      <c r="Y397" s="64">
        <v>6.35</v>
      </c>
      <c r="Z397" s="65" t="s">
        <v>32</v>
      </c>
      <c r="AA397" s="66" t="s">
        <v>32</v>
      </c>
      <c r="AB397" s="67">
        <f t="shared" si="19"/>
        <v>17.73</v>
      </c>
      <c r="AC397" s="17"/>
      <c r="AD397" s="17"/>
      <c r="AE397" s="13">
        <v>7.58</v>
      </c>
      <c r="AF397" s="16" t="s">
        <v>1570</v>
      </c>
      <c r="AG397" s="16" t="s">
        <v>1571</v>
      </c>
      <c r="AH397" s="28">
        <v>43242</v>
      </c>
      <c r="AI397" s="16">
        <v>580</v>
      </c>
      <c r="AJ397" s="24" t="s">
        <v>3861</v>
      </c>
      <c r="AK397" s="17" t="s">
        <v>3862</v>
      </c>
      <c r="AL397" s="17"/>
      <c r="AM397" s="22"/>
      <c r="AN397" s="70"/>
      <c r="AO397" s="17"/>
      <c r="AP397" s="16"/>
      <c r="AQ397" s="16">
        <v>327</v>
      </c>
    </row>
    <row r="398" spans="1:43" ht="17.25" customHeight="1" x14ac:dyDescent="0.3">
      <c r="A398" s="59" t="s">
        <v>1303</v>
      </c>
      <c r="B398" s="16">
        <f t="shared" si="20"/>
        <v>8</v>
      </c>
      <c r="C398" s="61" t="s">
        <v>4760</v>
      </c>
      <c r="D398" s="17" t="s">
        <v>3863</v>
      </c>
      <c r="E398" s="17" t="s">
        <v>1696</v>
      </c>
      <c r="F398" s="16" t="s">
        <v>42</v>
      </c>
      <c r="G398" s="16"/>
      <c r="H398" s="28">
        <v>34436</v>
      </c>
      <c r="I398" s="17" t="s">
        <v>51</v>
      </c>
      <c r="J398" s="28"/>
      <c r="K398" s="25" t="s">
        <v>3864</v>
      </c>
      <c r="L398" s="17" t="s">
        <v>1565</v>
      </c>
      <c r="M398" s="62" t="s">
        <v>1566</v>
      </c>
      <c r="N398" s="62" t="s">
        <v>1405</v>
      </c>
      <c r="O398" s="62"/>
      <c r="P398" s="62" t="str">
        <f>VLOOKUP(N398,[1]Sheet2!$C:$E,3,0)</f>
        <v>0107</v>
      </c>
      <c r="Q398" s="83">
        <v>26</v>
      </c>
      <c r="R398" s="62"/>
      <c r="S398" s="17" t="s">
        <v>1568</v>
      </c>
      <c r="T398" s="64">
        <v>5.65</v>
      </c>
      <c r="U398" s="17" t="s">
        <v>1569</v>
      </c>
      <c r="V398" s="64">
        <v>6.81</v>
      </c>
      <c r="W398" s="64">
        <f t="shared" si="18"/>
        <v>12.46</v>
      </c>
      <c r="X398" s="17" t="s">
        <v>20</v>
      </c>
      <c r="Y398" s="64">
        <v>6.73</v>
      </c>
      <c r="Z398" s="65" t="s">
        <v>32</v>
      </c>
      <c r="AA398" s="66" t="s">
        <v>32</v>
      </c>
      <c r="AB398" s="67">
        <f t="shared" si="19"/>
        <v>19.190000000000001</v>
      </c>
      <c r="AC398" s="17"/>
      <c r="AD398" s="17"/>
      <c r="AE398" s="13">
        <v>7.67</v>
      </c>
      <c r="AF398" s="16" t="s">
        <v>1570</v>
      </c>
      <c r="AG398" s="16" t="s">
        <v>1927</v>
      </c>
      <c r="AH398" s="28">
        <v>42927</v>
      </c>
      <c r="AI398" s="16">
        <v>52</v>
      </c>
      <c r="AJ398" s="24" t="s">
        <v>3865</v>
      </c>
      <c r="AK398" s="17" t="s">
        <v>3866</v>
      </c>
      <c r="AL398" s="17"/>
      <c r="AM398" s="22"/>
      <c r="AN398" s="70"/>
      <c r="AO398" s="17"/>
      <c r="AP398" s="16"/>
      <c r="AQ398" s="16">
        <v>171</v>
      </c>
    </row>
    <row r="399" spans="1:43" ht="17.25" customHeight="1" x14ac:dyDescent="0.3">
      <c r="A399" s="59" t="s">
        <v>1304</v>
      </c>
      <c r="B399" s="16">
        <f t="shared" si="20"/>
        <v>9</v>
      </c>
      <c r="C399" s="61" t="s">
        <v>4761</v>
      </c>
      <c r="D399" s="17" t="s">
        <v>3867</v>
      </c>
      <c r="E399" s="17" t="s">
        <v>2890</v>
      </c>
      <c r="F399" s="16" t="s">
        <v>42</v>
      </c>
      <c r="G399" s="16"/>
      <c r="H399" s="28">
        <v>34587</v>
      </c>
      <c r="I399" s="17" t="s">
        <v>31</v>
      </c>
      <c r="J399" s="28"/>
      <c r="K399" s="25" t="s">
        <v>3868</v>
      </c>
      <c r="L399" s="17" t="s">
        <v>1565</v>
      </c>
      <c r="M399" s="62" t="s">
        <v>1566</v>
      </c>
      <c r="N399" s="62" t="s">
        <v>1405</v>
      </c>
      <c r="O399" s="62"/>
      <c r="P399" s="62" t="str">
        <f>VLOOKUP(N399,[1]Sheet2!$C:$E,3,0)</f>
        <v>0107</v>
      </c>
      <c r="Q399" s="83">
        <v>26</v>
      </c>
      <c r="R399" s="62"/>
      <c r="S399" s="17" t="s">
        <v>1568</v>
      </c>
      <c r="T399" s="64">
        <v>5.71</v>
      </c>
      <c r="U399" s="17" t="s">
        <v>1569</v>
      </c>
      <c r="V399" s="64">
        <v>7.31</v>
      </c>
      <c r="W399" s="64">
        <f t="shared" si="18"/>
        <v>13.02</v>
      </c>
      <c r="X399" s="17" t="s">
        <v>20</v>
      </c>
      <c r="Y399" s="64">
        <v>6.27</v>
      </c>
      <c r="Z399" s="65" t="s">
        <v>32</v>
      </c>
      <c r="AA399" s="66" t="s">
        <v>32</v>
      </c>
      <c r="AB399" s="67">
        <f t="shared" si="19"/>
        <v>19.29</v>
      </c>
      <c r="AC399" s="17"/>
      <c r="AD399" s="17"/>
      <c r="AE399" s="13">
        <v>7.51</v>
      </c>
      <c r="AF399" s="16" t="s">
        <v>1570</v>
      </c>
      <c r="AG399" s="16" t="s">
        <v>1571</v>
      </c>
      <c r="AH399" s="28">
        <v>42999</v>
      </c>
      <c r="AI399" s="16">
        <v>625</v>
      </c>
      <c r="AJ399" s="24" t="s">
        <v>3869</v>
      </c>
      <c r="AK399" s="17" t="s">
        <v>3870</v>
      </c>
      <c r="AL399" s="17" t="s">
        <v>3871</v>
      </c>
      <c r="AM399" s="22" t="s">
        <v>3872</v>
      </c>
      <c r="AN399" s="70">
        <v>40881</v>
      </c>
      <c r="AO399" s="17" t="s">
        <v>31</v>
      </c>
      <c r="AP399" s="16"/>
      <c r="AQ399" s="16">
        <v>153</v>
      </c>
    </row>
    <row r="400" spans="1:43" ht="17.25" customHeight="1" x14ac:dyDescent="0.3">
      <c r="A400" s="59" t="s">
        <v>1305</v>
      </c>
      <c r="B400" s="16">
        <f t="shared" si="20"/>
        <v>10</v>
      </c>
      <c r="C400" s="61" t="s">
        <v>4762</v>
      </c>
      <c r="D400" s="17" t="s">
        <v>3873</v>
      </c>
      <c r="E400" s="17" t="s">
        <v>1751</v>
      </c>
      <c r="F400" s="16" t="s">
        <v>42</v>
      </c>
      <c r="G400" s="16"/>
      <c r="H400" s="28">
        <v>34394</v>
      </c>
      <c r="I400" s="17" t="s">
        <v>1745</v>
      </c>
      <c r="J400" s="28">
        <v>42898</v>
      </c>
      <c r="K400" s="25" t="s">
        <v>3874</v>
      </c>
      <c r="L400" s="17" t="s">
        <v>2167</v>
      </c>
      <c r="M400" s="62" t="s">
        <v>1566</v>
      </c>
      <c r="N400" s="62" t="s">
        <v>1405</v>
      </c>
      <c r="O400" s="62"/>
      <c r="P400" s="62" t="str">
        <f>VLOOKUP(N400,[1]Sheet2!$C:$E,3,0)</f>
        <v>0107</v>
      </c>
      <c r="Q400" s="83">
        <v>26</v>
      </c>
      <c r="R400" s="62"/>
      <c r="S400" s="17" t="s">
        <v>1568</v>
      </c>
      <c r="T400" s="64">
        <v>5.77</v>
      </c>
      <c r="U400" s="17" t="s">
        <v>1569</v>
      </c>
      <c r="V400" s="64">
        <v>6.19</v>
      </c>
      <c r="W400" s="64">
        <f t="shared" si="18"/>
        <v>11.96</v>
      </c>
      <c r="X400" s="17" t="s">
        <v>20</v>
      </c>
      <c r="Y400" s="64">
        <v>5.94</v>
      </c>
      <c r="Z400" s="62" t="s">
        <v>29</v>
      </c>
      <c r="AA400" s="64">
        <v>77.5</v>
      </c>
      <c r="AB400" s="67">
        <f t="shared" si="19"/>
        <v>17.900000000000002</v>
      </c>
      <c r="AC400" s="17"/>
      <c r="AD400" s="17"/>
      <c r="AE400" s="13">
        <v>7.47</v>
      </c>
      <c r="AF400" s="16" t="s">
        <v>29</v>
      </c>
      <c r="AG400" s="16"/>
      <c r="AH400" s="28"/>
      <c r="AI400" s="74"/>
      <c r="AJ400" s="24" t="s">
        <v>3875</v>
      </c>
      <c r="AK400" s="76" t="s">
        <v>3876</v>
      </c>
      <c r="AL400" s="17" t="s">
        <v>3877</v>
      </c>
      <c r="AM400" s="22" t="s">
        <v>3878</v>
      </c>
      <c r="AN400" s="70">
        <v>40923</v>
      </c>
      <c r="AO400" s="17" t="s">
        <v>1745</v>
      </c>
      <c r="AP400" s="16"/>
      <c r="AQ400" s="16">
        <v>303</v>
      </c>
    </row>
    <row r="401" spans="1:43" ht="17.25" customHeight="1" x14ac:dyDescent="0.3">
      <c r="A401" s="59" t="s">
        <v>1306</v>
      </c>
      <c r="B401" s="16">
        <f t="shared" si="20"/>
        <v>11</v>
      </c>
      <c r="C401" s="61" t="s">
        <v>4763</v>
      </c>
      <c r="D401" s="17" t="s">
        <v>3879</v>
      </c>
      <c r="E401" s="17" t="s">
        <v>1777</v>
      </c>
      <c r="F401" s="16" t="s">
        <v>42</v>
      </c>
      <c r="G401" s="16"/>
      <c r="H401" s="28">
        <v>34458</v>
      </c>
      <c r="I401" s="17" t="s">
        <v>1745</v>
      </c>
      <c r="J401" s="28">
        <v>43047</v>
      </c>
      <c r="K401" s="25" t="s">
        <v>3880</v>
      </c>
      <c r="L401" s="17" t="s">
        <v>1565</v>
      </c>
      <c r="M401" s="62" t="s">
        <v>1566</v>
      </c>
      <c r="N401" s="62" t="s">
        <v>1405</v>
      </c>
      <c r="O401" s="62"/>
      <c r="P401" s="62" t="str">
        <f>VLOOKUP(N401,[1]Sheet2!$C:$E,3,0)</f>
        <v>0107</v>
      </c>
      <c r="Q401" s="83">
        <v>26</v>
      </c>
      <c r="R401" s="62"/>
      <c r="S401" s="17" t="s">
        <v>1568</v>
      </c>
      <c r="T401" s="64">
        <v>6.06</v>
      </c>
      <c r="U401" s="17" t="s">
        <v>1569</v>
      </c>
      <c r="V401" s="64">
        <v>5.48</v>
      </c>
      <c r="W401" s="64">
        <f t="shared" si="18"/>
        <v>11.54</v>
      </c>
      <c r="X401" s="17" t="s">
        <v>20</v>
      </c>
      <c r="Y401" s="64">
        <v>6.23</v>
      </c>
      <c r="Z401" s="65" t="s">
        <v>32</v>
      </c>
      <c r="AA401" s="66" t="s">
        <v>32</v>
      </c>
      <c r="AB401" s="67">
        <f t="shared" si="19"/>
        <v>17.77</v>
      </c>
      <c r="AC401" s="17"/>
      <c r="AD401" s="17"/>
      <c r="AE401" s="13">
        <v>7.95</v>
      </c>
      <c r="AF401" s="16" t="s">
        <v>1570</v>
      </c>
      <c r="AG401" s="16" t="s">
        <v>1571</v>
      </c>
      <c r="AH401" s="28">
        <v>43216</v>
      </c>
      <c r="AI401" s="16">
        <v>735</v>
      </c>
      <c r="AJ401" s="24" t="s">
        <v>3881</v>
      </c>
      <c r="AK401" s="17" t="s">
        <v>3882</v>
      </c>
      <c r="AL401" s="17"/>
      <c r="AM401" s="22"/>
      <c r="AN401" s="70"/>
      <c r="AO401" s="17"/>
      <c r="AP401" s="16"/>
      <c r="AQ401" s="16">
        <v>323</v>
      </c>
    </row>
    <row r="402" spans="1:43" ht="17.25" customHeight="1" x14ac:dyDescent="0.3">
      <c r="A402" s="59" t="s">
        <v>1308</v>
      </c>
      <c r="B402" s="16">
        <f t="shared" si="20"/>
        <v>12</v>
      </c>
      <c r="C402" s="61" t="s">
        <v>4764</v>
      </c>
      <c r="D402" s="17" t="s">
        <v>3883</v>
      </c>
      <c r="E402" s="17" t="s">
        <v>808</v>
      </c>
      <c r="F402" s="16" t="s">
        <v>42</v>
      </c>
      <c r="G402" s="16" t="s">
        <v>25</v>
      </c>
      <c r="H402" s="28">
        <v>34690</v>
      </c>
      <c r="I402" s="17" t="s">
        <v>506</v>
      </c>
      <c r="J402" s="28"/>
      <c r="K402" s="25" t="s">
        <v>3884</v>
      </c>
      <c r="L402" s="17" t="s">
        <v>2255</v>
      </c>
      <c r="M402" s="62" t="s">
        <v>1566</v>
      </c>
      <c r="N402" s="62" t="s">
        <v>1405</v>
      </c>
      <c r="O402" s="62"/>
      <c r="P402" s="62" t="str">
        <f>VLOOKUP(N402,[1]Sheet2!$C:$E,3,0)</f>
        <v>0107</v>
      </c>
      <c r="Q402" s="83">
        <v>26</v>
      </c>
      <c r="R402" s="62"/>
      <c r="S402" s="17" t="s">
        <v>1568</v>
      </c>
      <c r="T402" s="64">
        <v>5.73</v>
      </c>
      <c r="U402" s="17" t="s">
        <v>1569</v>
      </c>
      <c r="V402" s="64">
        <v>6.31</v>
      </c>
      <c r="W402" s="64">
        <f t="shared" si="18"/>
        <v>12.04</v>
      </c>
      <c r="X402" s="17" t="s">
        <v>20</v>
      </c>
      <c r="Y402" s="64">
        <v>5.73</v>
      </c>
      <c r="Z402" s="62" t="s">
        <v>29</v>
      </c>
      <c r="AA402" s="64">
        <v>65</v>
      </c>
      <c r="AB402" s="67">
        <f t="shared" si="19"/>
        <v>17.77</v>
      </c>
      <c r="AC402" s="17"/>
      <c r="AD402" s="17"/>
      <c r="AE402" s="13">
        <v>7.35</v>
      </c>
      <c r="AF402" s="16" t="s">
        <v>29</v>
      </c>
      <c r="AG402" s="16"/>
      <c r="AH402" s="28"/>
      <c r="AI402" s="74"/>
      <c r="AJ402" s="24" t="s">
        <v>3885</v>
      </c>
      <c r="AK402" s="17" t="s">
        <v>3886</v>
      </c>
      <c r="AL402" s="17" t="s">
        <v>2560</v>
      </c>
      <c r="AM402" s="22" t="s">
        <v>3887</v>
      </c>
      <c r="AN402" s="70">
        <v>40606</v>
      </c>
      <c r="AO402" s="17" t="s">
        <v>506</v>
      </c>
      <c r="AP402" s="16"/>
      <c r="AQ402" s="16">
        <v>322</v>
      </c>
    </row>
    <row r="403" spans="1:43" ht="17.25" customHeight="1" x14ac:dyDescent="0.3">
      <c r="A403" s="59" t="s">
        <v>1309</v>
      </c>
      <c r="B403" s="16">
        <f t="shared" si="20"/>
        <v>13</v>
      </c>
      <c r="C403" s="61" t="s">
        <v>4765</v>
      </c>
      <c r="D403" s="17" t="s">
        <v>3888</v>
      </c>
      <c r="E403" s="17" t="s">
        <v>3306</v>
      </c>
      <c r="F403" s="16" t="s">
        <v>42</v>
      </c>
      <c r="G403" s="16"/>
      <c r="H403" s="28">
        <v>34491</v>
      </c>
      <c r="I403" s="17" t="s">
        <v>91</v>
      </c>
      <c r="J403" s="28"/>
      <c r="K403" s="25" t="s">
        <v>3889</v>
      </c>
      <c r="L403" s="17" t="s">
        <v>1934</v>
      </c>
      <c r="M403" s="62" t="s">
        <v>1566</v>
      </c>
      <c r="N403" s="62" t="s">
        <v>1405</v>
      </c>
      <c r="O403" s="62"/>
      <c r="P403" s="62" t="str">
        <f>VLOOKUP(N403,[1]Sheet2!$C:$E,3,0)</f>
        <v>0107</v>
      </c>
      <c r="Q403" s="83">
        <v>26</v>
      </c>
      <c r="R403" s="62"/>
      <c r="S403" s="17" t="s">
        <v>1568</v>
      </c>
      <c r="T403" s="64">
        <v>5.25</v>
      </c>
      <c r="U403" s="17" t="s">
        <v>1569</v>
      </c>
      <c r="V403" s="64">
        <v>6.81</v>
      </c>
      <c r="W403" s="64">
        <f t="shared" si="18"/>
        <v>12.059999999999999</v>
      </c>
      <c r="X403" s="17" t="s">
        <v>20</v>
      </c>
      <c r="Y403" s="64">
        <v>5.77</v>
      </c>
      <c r="Z403" s="62" t="s">
        <v>29</v>
      </c>
      <c r="AA403" s="64">
        <v>80</v>
      </c>
      <c r="AB403" s="67">
        <f t="shared" si="19"/>
        <v>17.829999999999998</v>
      </c>
      <c r="AC403" s="17"/>
      <c r="AD403" s="17"/>
      <c r="AE403" s="13">
        <v>8.06</v>
      </c>
      <c r="AF403" s="16" t="s">
        <v>29</v>
      </c>
      <c r="AG403" s="16"/>
      <c r="AH403" s="28"/>
      <c r="AI403" s="74"/>
      <c r="AJ403" s="24" t="s">
        <v>3890</v>
      </c>
      <c r="AK403" s="17" t="s">
        <v>3891</v>
      </c>
      <c r="AL403" s="17" t="s">
        <v>3892</v>
      </c>
      <c r="AM403" s="22" t="s">
        <v>3893</v>
      </c>
      <c r="AN403" s="70">
        <v>40513</v>
      </c>
      <c r="AO403" s="17" t="s">
        <v>91</v>
      </c>
      <c r="AP403" s="16"/>
      <c r="AQ403" s="16">
        <v>309</v>
      </c>
    </row>
    <row r="404" spans="1:43" ht="17.25" customHeight="1" x14ac:dyDescent="0.3">
      <c r="A404" s="59" t="s">
        <v>1310</v>
      </c>
      <c r="B404" s="16">
        <f t="shared" si="20"/>
        <v>14</v>
      </c>
      <c r="C404" s="61" t="s">
        <v>4766</v>
      </c>
      <c r="D404" s="17" t="s">
        <v>1403</v>
      </c>
      <c r="E404" s="17" t="s">
        <v>3565</v>
      </c>
      <c r="F404" s="16" t="s">
        <v>42</v>
      </c>
      <c r="G404" s="16"/>
      <c r="H404" s="28">
        <v>34666</v>
      </c>
      <c r="I404" s="17" t="s">
        <v>43</v>
      </c>
      <c r="J404" s="28"/>
      <c r="K404" s="25" t="s">
        <v>3894</v>
      </c>
      <c r="L404" s="17" t="s">
        <v>1565</v>
      </c>
      <c r="M404" s="62" t="s">
        <v>1566</v>
      </c>
      <c r="N404" s="62" t="s">
        <v>1405</v>
      </c>
      <c r="O404" s="62"/>
      <c r="P404" s="62" t="str">
        <f>VLOOKUP(N404,[1]Sheet2!$C:$E,3,0)</f>
        <v>0107</v>
      </c>
      <c r="Q404" s="83">
        <v>26</v>
      </c>
      <c r="R404" s="62"/>
      <c r="S404" s="17" t="s">
        <v>1568</v>
      </c>
      <c r="T404" s="64">
        <v>5.88</v>
      </c>
      <c r="U404" s="17" t="s">
        <v>1569</v>
      </c>
      <c r="V404" s="64">
        <v>6.63</v>
      </c>
      <c r="W404" s="64">
        <f t="shared" si="18"/>
        <v>12.51</v>
      </c>
      <c r="X404" s="17" t="s">
        <v>20</v>
      </c>
      <c r="Y404" s="64">
        <v>6.17</v>
      </c>
      <c r="Z404" s="62" t="s">
        <v>29</v>
      </c>
      <c r="AA404" s="64">
        <v>71.3</v>
      </c>
      <c r="AB404" s="67">
        <f t="shared" si="19"/>
        <v>18.68</v>
      </c>
      <c r="AC404" s="17"/>
      <c r="AD404" s="17"/>
      <c r="AE404" s="13">
        <v>7.64</v>
      </c>
      <c r="AF404" s="16" t="s">
        <v>29</v>
      </c>
      <c r="AG404" s="16"/>
      <c r="AH404" s="28"/>
      <c r="AI404" s="74"/>
      <c r="AJ404" s="24" t="s">
        <v>3895</v>
      </c>
      <c r="AK404" s="17" t="s">
        <v>3896</v>
      </c>
      <c r="AL404" s="17" t="s">
        <v>3897</v>
      </c>
      <c r="AM404" s="22" t="s">
        <v>3898</v>
      </c>
      <c r="AN404" s="70">
        <v>41568</v>
      </c>
      <c r="AO404" s="17" t="s">
        <v>43</v>
      </c>
      <c r="AP404" s="16"/>
      <c r="AQ404" s="16">
        <v>228</v>
      </c>
    </row>
    <row r="405" spans="1:43" ht="17.25" customHeight="1" x14ac:dyDescent="0.3">
      <c r="A405" s="59" t="s">
        <v>1312</v>
      </c>
      <c r="B405" s="16">
        <f t="shared" si="20"/>
        <v>15</v>
      </c>
      <c r="C405" s="61" t="s">
        <v>4767</v>
      </c>
      <c r="D405" s="17" t="s">
        <v>3899</v>
      </c>
      <c r="E405" s="17" t="s">
        <v>1832</v>
      </c>
      <c r="F405" s="16"/>
      <c r="G405" s="16"/>
      <c r="H405" s="28">
        <v>34376</v>
      </c>
      <c r="I405" s="17" t="s">
        <v>43</v>
      </c>
      <c r="J405" s="28"/>
      <c r="K405" s="25" t="s">
        <v>3900</v>
      </c>
      <c r="L405" s="17" t="s">
        <v>1565</v>
      </c>
      <c r="M405" s="62" t="s">
        <v>1566</v>
      </c>
      <c r="N405" s="62" t="s">
        <v>1405</v>
      </c>
      <c r="O405" s="62"/>
      <c r="P405" s="62" t="str">
        <f>VLOOKUP(N405,[1]Sheet2!$C:$E,3,0)</f>
        <v>0107</v>
      </c>
      <c r="Q405" s="83">
        <v>26</v>
      </c>
      <c r="R405" s="62" t="s">
        <v>2892</v>
      </c>
      <c r="S405" s="17" t="s">
        <v>1568</v>
      </c>
      <c r="T405" s="64">
        <v>5.94</v>
      </c>
      <c r="U405" s="17" t="s">
        <v>1569</v>
      </c>
      <c r="V405" s="64">
        <v>6.48</v>
      </c>
      <c r="W405" s="64">
        <f t="shared" si="18"/>
        <v>12.420000000000002</v>
      </c>
      <c r="X405" s="17" t="s">
        <v>20</v>
      </c>
      <c r="Y405" s="64">
        <v>6.67</v>
      </c>
      <c r="Z405" s="62" t="s">
        <v>29</v>
      </c>
      <c r="AA405" s="64">
        <v>93.800000000000011</v>
      </c>
      <c r="AB405" s="67">
        <f t="shared" si="19"/>
        <v>19.090000000000003</v>
      </c>
      <c r="AC405" s="17"/>
      <c r="AD405" s="17"/>
      <c r="AE405" s="13">
        <v>7.45</v>
      </c>
      <c r="AF405" s="16" t="s">
        <v>29</v>
      </c>
      <c r="AG405" s="16"/>
      <c r="AH405" s="28"/>
      <c r="AI405" s="74"/>
      <c r="AJ405" s="24" t="s">
        <v>3901</v>
      </c>
      <c r="AK405" s="17" t="s">
        <v>3902</v>
      </c>
      <c r="AL405" s="17"/>
      <c r="AM405" s="22"/>
      <c r="AN405" s="70"/>
      <c r="AO405" s="17"/>
      <c r="AP405" s="16"/>
      <c r="AQ405" s="16">
        <v>181</v>
      </c>
    </row>
    <row r="406" spans="1:43" ht="17.25" customHeight="1" x14ac:dyDescent="0.3">
      <c r="A406" s="59" t="s">
        <v>1313</v>
      </c>
      <c r="B406" s="16">
        <f t="shared" si="20"/>
        <v>16</v>
      </c>
      <c r="C406" s="61" t="s">
        <v>4768</v>
      </c>
      <c r="D406" s="17" t="s">
        <v>3903</v>
      </c>
      <c r="E406" s="17" t="s">
        <v>3338</v>
      </c>
      <c r="F406" s="16" t="s">
        <v>42</v>
      </c>
      <c r="G406" s="16"/>
      <c r="H406" s="28">
        <v>34293</v>
      </c>
      <c r="I406" s="17" t="s">
        <v>31</v>
      </c>
      <c r="J406" s="28"/>
      <c r="K406" s="25" t="s">
        <v>3904</v>
      </c>
      <c r="L406" s="17" t="s">
        <v>1565</v>
      </c>
      <c r="M406" s="62" t="s">
        <v>1566</v>
      </c>
      <c r="N406" s="62" t="s">
        <v>1405</v>
      </c>
      <c r="O406" s="62"/>
      <c r="P406" s="62" t="str">
        <f>VLOOKUP(N406,[1]Sheet2!$C:$E,3,0)</f>
        <v>0107</v>
      </c>
      <c r="Q406" s="83">
        <v>26</v>
      </c>
      <c r="R406" s="62"/>
      <c r="S406" s="17" t="s">
        <v>1568</v>
      </c>
      <c r="T406" s="64">
        <v>5.9</v>
      </c>
      <c r="U406" s="17" t="s">
        <v>1569</v>
      </c>
      <c r="V406" s="64">
        <v>5.83</v>
      </c>
      <c r="W406" s="64">
        <f t="shared" si="18"/>
        <v>11.73</v>
      </c>
      <c r="X406" s="17" t="s">
        <v>20</v>
      </c>
      <c r="Y406" s="64">
        <v>5.96</v>
      </c>
      <c r="Z406" s="62" t="s">
        <v>29</v>
      </c>
      <c r="AA406" s="64">
        <v>90</v>
      </c>
      <c r="AB406" s="67">
        <f t="shared" si="19"/>
        <v>17.690000000000001</v>
      </c>
      <c r="AC406" s="17"/>
      <c r="AD406" s="17"/>
      <c r="AE406" s="13">
        <v>7.75</v>
      </c>
      <c r="AF406" s="16" t="s">
        <v>29</v>
      </c>
      <c r="AG406" s="16"/>
      <c r="AH406" s="28"/>
      <c r="AI406" s="74"/>
      <c r="AJ406" s="24" t="s">
        <v>3905</v>
      </c>
      <c r="AK406" s="17" t="s">
        <v>3906</v>
      </c>
      <c r="AL406" s="17" t="s">
        <v>3907</v>
      </c>
      <c r="AM406" s="22" t="s">
        <v>3908</v>
      </c>
      <c r="AN406" s="70">
        <v>40442</v>
      </c>
      <c r="AO406" s="17" t="s">
        <v>1745</v>
      </c>
      <c r="AP406" s="16"/>
      <c r="AQ406" s="16">
        <v>334</v>
      </c>
    </row>
    <row r="407" spans="1:43" ht="17.25" customHeight="1" x14ac:dyDescent="0.25">
      <c r="A407" s="59" t="s">
        <v>1314</v>
      </c>
      <c r="B407" s="60">
        <v>1</v>
      </c>
      <c r="C407" s="61" t="s">
        <v>4769</v>
      </c>
      <c r="D407" s="17" t="s">
        <v>3909</v>
      </c>
      <c r="E407" s="17" t="s">
        <v>2001</v>
      </c>
      <c r="F407" s="16"/>
      <c r="G407" s="16"/>
      <c r="H407" s="28">
        <v>34575</v>
      </c>
      <c r="I407" s="17" t="s">
        <v>43</v>
      </c>
      <c r="J407" s="28">
        <v>42881</v>
      </c>
      <c r="K407" s="25" t="s">
        <v>3910</v>
      </c>
      <c r="L407" s="17" t="s">
        <v>2181</v>
      </c>
      <c r="M407" s="62" t="s">
        <v>1566</v>
      </c>
      <c r="N407" s="51" t="s">
        <v>3911</v>
      </c>
      <c r="O407" s="87" t="s">
        <v>3912</v>
      </c>
      <c r="P407" s="62" t="str">
        <f>VLOOKUP(N407,[1]Sheet2!$C:$E,3,0)</f>
        <v>0109</v>
      </c>
      <c r="Q407" s="80">
        <v>27</v>
      </c>
      <c r="R407" s="62"/>
      <c r="S407" s="17" t="s">
        <v>1568</v>
      </c>
      <c r="T407" s="64">
        <v>4.75</v>
      </c>
      <c r="U407" s="17" t="s">
        <v>1569</v>
      </c>
      <c r="V407" s="64">
        <v>5.0999999999999996</v>
      </c>
      <c r="W407" s="64">
        <f t="shared" si="18"/>
        <v>9.85</v>
      </c>
      <c r="X407" s="17" t="s">
        <v>20</v>
      </c>
      <c r="Y407" s="64">
        <v>6.35</v>
      </c>
      <c r="Z407" s="65" t="s">
        <v>32</v>
      </c>
      <c r="AA407" s="66" t="s">
        <v>32</v>
      </c>
      <c r="AB407" s="67">
        <f t="shared" si="19"/>
        <v>16.2</v>
      </c>
      <c r="AC407" s="17"/>
      <c r="AD407" s="17"/>
      <c r="AE407" s="13">
        <v>7.96</v>
      </c>
      <c r="AF407" s="16" t="s">
        <v>1570</v>
      </c>
      <c r="AG407" s="16" t="s">
        <v>1571</v>
      </c>
      <c r="AH407" s="28">
        <v>43264</v>
      </c>
      <c r="AI407" s="16">
        <v>505</v>
      </c>
      <c r="AJ407" s="24" t="s">
        <v>3913</v>
      </c>
      <c r="AK407" s="17" t="s">
        <v>3914</v>
      </c>
      <c r="AL407" s="17"/>
      <c r="AM407" s="22" t="s">
        <v>3915</v>
      </c>
      <c r="AN407" s="70">
        <v>42404</v>
      </c>
      <c r="AO407" s="17" t="s">
        <v>43</v>
      </c>
      <c r="AP407" s="16"/>
      <c r="AQ407" s="16">
        <v>466</v>
      </c>
    </row>
    <row r="408" spans="1:43" ht="17.25" customHeight="1" x14ac:dyDescent="0.25">
      <c r="A408" s="59" t="s">
        <v>1315</v>
      </c>
      <c r="B408" s="16">
        <f t="shared" si="20"/>
        <v>2</v>
      </c>
      <c r="C408" s="61" t="s">
        <v>4770</v>
      </c>
      <c r="D408" s="17" t="s">
        <v>3916</v>
      </c>
      <c r="E408" s="17" t="s">
        <v>2008</v>
      </c>
      <c r="F408" s="16" t="s">
        <v>42</v>
      </c>
      <c r="G408" s="16"/>
      <c r="H408" s="28">
        <v>34564</v>
      </c>
      <c r="I408" s="17" t="s">
        <v>51</v>
      </c>
      <c r="J408" s="28"/>
      <c r="K408" s="25" t="s">
        <v>3917</v>
      </c>
      <c r="L408" s="17" t="s">
        <v>1565</v>
      </c>
      <c r="M408" s="62" t="s">
        <v>1566</v>
      </c>
      <c r="N408" s="51" t="s">
        <v>3911</v>
      </c>
      <c r="O408" s="62"/>
      <c r="P408" s="62" t="str">
        <f>VLOOKUP(N408,[1]Sheet2!$C:$E,3,0)</f>
        <v>0109</v>
      </c>
      <c r="Q408" s="80">
        <v>27</v>
      </c>
      <c r="R408" s="62"/>
      <c r="S408" s="17" t="s">
        <v>1568</v>
      </c>
      <c r="T408" s="64">
        <v>5.13</v>
      </c>
      <c r="U408" s="17" t="s">
        <v>1569</v>
      </c>
      <c r="V408" s="64">
        <v>5.58</v>
      </c>
      <c r="W408" s="64">
        <f t="shared" si="18"/>
        <v>10.71</v>
      </c>
      <c r="X408" s="17" t="s">
        <v>20</v>
      </c>
      <c r="Y408" s="64">
        <v>5.25</v>
      </c>
      <c r="Z408" s="65" t="s">
        <v>32</v>
      </c>
      <c r="AA408" s="66" t="s">
        <v>32</v>
      </c>
      <c r="AB408" s="67">
        <f t="shared" si="19"/>
        <v>15.96</v>
      </c>
      <c r="AC408" s="17"/>
      <c r="AD408" s="17"/>
      <c r="AE408" s="13">
        <v>7.57</v>
      </c>
      <c r="AF408" s="16" t="s">
        <v>1570</v>
      </c>
      <c r="AG408" s="16" t="s">
        <v>1571</v>
      </c>
      <c r="AH408" s="28">
        <v>43208</v>
      </c>
      <c r="AI408" s="16">
        <v>600</v>
      </c>
      <c r="AJ408" s="24" t="s">
        <v>3918</v>
      </c>
      <c r="AK408" s="17" t="s">
        <v>3919</v>
      </c>
      <c r="AL408" s="17" t="s">
        <v>1666</v>
      </c>
      <c r="AM408" s="22" t="s">
        <v>3920</v>
      </c>
      <c r="AN408" s="70">
        <v>40050</v>
      </c>
      <c r="AO408" s="17" t="s">
        <v>51</v>
      </c>
      <c r="AP408" s="16"/>
      <c r="AQ408" s="16">
        <v>483</v>
      </c>
    </row>
    <row r="409" spans="1:43" ht="17.25" customHeight="1" x14ac:dyDescent="0.25">
      <c r="A409" s="59" t="s">
        <v>1316</v>
      </c>
      <c r="B409" s="16">
        <f t="shared" si="20"/>
        <v>3</v>
      </c>
      <c r="C409" s="61" t="s">
        <v>4771</v>
      </c>
      <c r="D409" s="17" t="s">
        <v>3921</v>
      </c>
      <c r="E409" s="17" t="s">
        <v>3922</v>
      </c>
      <c r="F409" s="16"/>
      <c r="G409" s="16"/>
      <c r="H409" s="28">
        <v>34663</v>
      </c>
      <c r="I409" s="17" t="s">
        <v>43</v>
      </c>
      <c r="J409" s="28"/>
      <c r="K409" s="25" t="s">
        <v>3923</v>
      </c>
      <c r="L409" s="17" t="s">
        <v>1565</v>
      </c>
      <c r="M409" s="62" t="s">
        <v>1566</v>
      </c>
      <c r="N409" s="51" t="s">
        <v>3911</v>
      </c>
      <c r="O409" s="62"/>
      <c r="P409" s="62" t="str">
        <f>VLOOKUP(N409,[1]Sheet2!$C:$E,3,0)</f>
        <v>0109</v>
      </c>
      <c r="Q409" s="80">
        <v>27</v>
      </c>
      <c r="R409" s="62"/>
      <c r="S409" s="17" t="s">
        <v>1568</v>
      </c>
      <c r="T409" s="64">
        <v>5.44</v>
      </c>
      <c r="U409" s="17" t="s">
        <v>1569</v>
      </c>
      <c r="V409" s="64">
        <v>5.15</v>
      </c>
      <c r="W409" s="64">
        <f t="shared" si="18"/>
        <v>10.59</v>
      </c>
      <c r="X409" s="17" t="s">
        <v>20</v>
      </c>
      <c r="Y409" s="64">
        <v>5.29</v>
      </c>
      <c r="Z409" s="62" t="s">
        <v>29</v>
      </c>
      <c r="AA409" s="64">
        <v>65</v>
      </c>
      <c r="AB409" s="67">
        <f t="shared" si="19"/>
        <v>15.879999999999999</v>
      </c>
      <c r="AC409" s="17"/>
      <c r="AD409" s="17"/>
      <c r="AE409" s="13">
        <v>7.2</v>
      </c>
      <c r="AF409" s="16" t="s">
        <v>29</v>
      </c>
      <c r="AG409" s="16"/>
      <c r="AH409" s="28"/>
      <c r="AI409" s="74"/>
      <c r="AJ409" s="24" t="s">
        <v>3924</v>
      </c>
      <c r="AK409" s="17" t="s">
        <v>3925</v>
      </c>
      <c r="AL409" s="17"/>
      <c r="AM409" s="22"/>
      <c r="AN409" s="70"/>
      <c r="AO409" s="17"/>
      <c r="AP409" s="16"/>
      <c r="AQ409" s="16">
        <v>480</v>
      </c>
    </row>
    <row r="410" spans="1:43" ht="17.25" customHeight="1" x14ac:dyDescent="0.25">
      <c r="A410" s="59" t="s">
        <v>1317</v>
      </c>
      <c r="B410" s="16">
        <f t="shared" si="20"/>
        <v>4</v>
      </c>
      <c r="C410" s="61" t="s">
        <v>4772</v>
      </c>
      <c r="D410" s="17" t="s">
        <v>3926</v>
      </c>
      <c r="E410" s="17" t="s">
        <v>1603</v>
      </c>
      <c r="F410" s="16" t="s">
        <v>42</v>
      </c>
      <c r="G410" s="16"/>
      <c r="H410" s="28">
        <v>34598</v>
      </c>
      <c r="I410" s="17" t="s">
        <v>43</v>
      </c>
      <c r="J410" s="28"/>
      <c r="K410" s="25" t="s">
        <v>3927</v>
      </c>
      <c r="L410" s="17" t="s">
        <v>1565</v>
      </c>
      <c r="M410" s="62" t="s">
        <v>1566</v>
      </c>
      <c r="N410" s="51" t="s">
        <v>3911</v>
      </c>
      <c r="O410" s="62"/>
      <c r="P410" s="62" t="str">
        <f>VLOOKUP(N410,[1]Sheet2!$C:$E,3,0)</f>
        <v>0109</v>
      </c>
      <c r="Q410" s="80">
        <v>27</v>
      </c>
      <c r="R410" s="62"/>
      <c r="S410" s="17" t="s">
        <v>1568</v>
      </c>
      <c r="T410" s="64">
        <v>4.79</v>
      </c>
      <c r="U410" s="17" t="s">
        <v>1569</v>
      </c>
      <c r="V410" s="64">
        <v>5.9</v>
      </c>
      <c r="W410" s="64">
        <f t="shared" si="18"/>
        <v>10.690000000000001</v>
      </c>
      <c r="X410" s="17" t="s">
        <v>20</v>
      </c>
      <c r="Y410" s="64">
        <v>5.85</v>
      </c>
      <c r="Z410" s="62" t="s">
        <v>29</v>
      </c>
      <c r="AA410" s="64">
        <v>73.8</v>
      </c>
      <c r="AB410" s="67">
        <f t="shared" si="19"/>
        <v>16.54</v>
      </c>
      <c r="AC410" s="17"/>
      <c r="AD410" s="17"/>
      <c r="AE410" s="13">
        <v>7.41</v>
      </c>
      <c r="AF410" s="16" t="s">
        <v>29</v>
      </c>
      <c r="AG410" s="16"/>
      <c r="AH410" s="28"/>
      <c r="AI410" s="74"/>
      <c r="AJ410" s="24" t="s">
        <v>3928</v>
      </c>
      <c r="AK410" s="17" t="s">
        <v>3929</v>
      </c>
      <c r="AL410" s="17" t="s">
        <v>3930</v>
      </c>
      <c r="AM410" s="22" t="s">
        <v>3931</v>
      </c>
      <c r="AN410" s="70">
        <v>40718</v>
      </c>
      <c r="AO410" s="17" t="s">
        <v>43</v>
      </c>
      <c r="AP410" s="16"/>
      <c r="AQ410" s="16">
        <v>441</v>
      </c>
    </row>
    <row r="411" spans="1:43" ht="17.25" customHeight="1" x14ac:dyDescent="0.25">
      <c r="A411" s="59" t="s">
        <v>1318</v>
      </c>
      <c r="B411" s="16">
        <f t="shared" si="20"/>
        <v>5</v>
      </c>
      <c r="C411" s="61" t="s">
        <v>4773</v>
      </c>
      <c r="D411" s="17" t="s">
        <v>3932</v>
      </c>
      <c r="E411" s="17" t="s">
        <v>3014</v>
      </c>
      <c r="F411" s="16" t="s">
        <v>42</v>
      </c>
      <c r="G411" s="16"/>
      <c r="H411" s="28">
        <v>34631</v>
      </c>
      <c r="I411" s="17" t="s">
        <v>43</v>
      </c>
      <c r="J411" s="28"/>
      <c r="K411" s="25" t="s">
        <v>3933</v>
      </c>
      <c r="L411" s="17" t="s">
        <v>1565</v>
      </c>
      <c r="M411" s="62" t="s">
        <v>1566</v>
      </c>
      <c r="N411" s="51" t="s">
        <v>3911</v>
      </c>
      <c r="O411" s="62"/>
      <c r="P411" s="62" t="str">
        <f>VLOOKUP(N411,[1]Sheet2!$C:$E,3,0)</f>
        <v>0109</v>
      </c>
      <c r="Q411" s="80">
        <v>27</v>
      </c>
      <c r="R411" s="62"/>
      <c r="S411" s="17" t="s">
        <v>1568</v>
      </c>
      <c r="T411" s="64">
        <v>5</v>
      </c>
      <c r="U411" s="17" t="s">
        <v>1569</v>
      </c>
      <c r="V411" s="64">
        <v>5.69</v>
      </c>
      <c r="W411" s="64">
        <f t="shared" si="18"/>
        <v>10.690000000000001</v>
      </c>
      <c r="X411" s="17" t="s">
        <v>20</v>
      </c>
      <c r="Y411" s="64">
        <v>6.54</v>
      </c>
      <c r="Z411" s="65" t="s">
        <v>32</v>
      </c>
      <c r="AA411" s="66" t="s">
        <v>32</v>
      </c>
      <c r="AB411" s="67">
        <f t="shared" si="19"/>
        <v>17.23</v>
      </c>
      <c r="AC411" s="17"/>
      <c r="AD411" s="17"/>
      <c r="AE411" s="13">
        <v>7.37</v>
      </c>
      <c r="AF411" s="16" t="s">
        <v>1570</v>
      </c>
      <c r="AG411" s="16" t="s">
        <v>1571</v>
      </c>
      <c r="AH411" s="28">
        <v>43227</v>
      </c>
      <c r="AI411" s="16">
        <v>780</v>
      </c>
      <c r="AJ411" s="24" t="s">
        <v>3934</v>
      </c>
      <c r="AK411" s="17" t="s">
        <v>3935</v>
      </c>
      <c r="AL411" s="17" t="s">
        <v>3936</v>
      </c>
      <c r="AM411" s="22" t="s">
        <v>3937</v>
      </c>
      <c r="AN411" s="70">
        <v>40392</v>
      </c>
      <c r="AO411" s="17" t="s">
        <v>43</v>
      </c>
      <c r="AP411" s="16"/>
      <c r="AQ411" s="16">
        <v>385</v>
      </c>
    </row>
    <row r="412" spans="1:43" ht="17.25" customHeight="1" x14ac:dyDescent="0.25">
      <c r="A412" s="59" t="s">
        <v>1319</v>
      </c>
      <c r="B412" s="16">
        <f t="shared" si="20"/>
        <v>6</v>
      </c>
      <c r="C412" s="61" t="s">
        <v>4774</v>
      </c>
      <c r="D412" s="17" t="s">
        <v>3938</v>
      </c>
      <c r="E412" s="17" t="s">
        <v>3047</v>
      </c>
      <c r="F412" s="16" t="s">
        <v>42</v>
      </c>
      <c r="G412" s="16"/>
      <c r="H412" s="28">
        <v>34237</v>
      </c>
      <c r="I412" s="17" t="s">
        <v>165</v>
      </c>
      <c r="J412" s="28"/>
      <c r="K412" s="25" t="s">
        <v>3939</v>
      </c>
      <c r="L412" s="17" t="s">
        <v>1565</v>
      </c>
      <c r="M412" s="62" t="s">
        <v>1566</v>
      </c>
      <c r="N412" s="51" t="s">
        <v>3911</v>
      </c>
      <c r="O412" s="62"/>
      <c r="P412" s="62" t="str">
        <f>VLOOKUP(N412,[1]Sheet2!$C:$E,3,0)</f>
        <v>0109</v>
      </c>
      <c r="Q412" s="80">
        <v>27</v>
      </c>
      <c r="R412" s="62"/>
      <c r="S412" s="17" t="s">
        <v>1568</v>
      </c>
      <c r="T412" s="64">
        <v>5.0199999999999996</v>
      </c>
      <c r="U412" s="17" t="s">
        <v>1569</v>
      </c>
      <c r="V412" s="64">
        <v>5.67</v>
      </c>
      <c r="W412" s="64">
        <f t="shared" si="18"/>
        <v>10.69</v>
      </c>
      <c r="X412" s="17" t="s">
        <v>20</v>
      </c>
      <c r="Y412" s="64">
        <v>5.29</v>
      </c>
      <c r="Z412" s="65" t="s">
        <v>32</v>
      </c>
      <c r="AA412" s="66" t="s">
        <v>32</v>
      </c>
      <c r="AB412" s="67">
        <f t="shared" si="19"/>
        <v>15.98</v>
      </c>
      <c r="AC412" s="17"/>
      <c r="AD412" s="17"/>
      <c r="AE412" s="13">
        <v>7.37</v>
      </c>
      <c r="AF412" s="16" t="s">
        <v>1570</v>
      </c>
      <c r="AG412" s="16" t="s">
        <v>1571</v>
      </c>
      <c r="AH412" s="28">
        <v>43223</v>
      </c>
      <c r="AI412" s="16">
        <v>460</v>
      </c>
      <c r="AJ412" s="24" t="s">
        <v>3940</v>
      </c>
      <c r="AK412" s="17" t="s">
        <v>3941</v>
      </c>
      <c r="AL412" s="17"/>
      <c r="AM412" s="22"/>
      <c r="AN412" s="70"/>
      <c r="AO412" s="17"/>
      <c r="AP412" s="16"/>
      <c r="AQ412" s="16">
        <v>478</v>
      </c>
    </row>
    <row r="413" spans="1:43" ht="17.25" customHeight="1" x14ac:dyDescent="0.25">
      <c r="A413" s="59" t="s">
        <v>1320</v>
      </c>
      <c r="B413" s="16">
        <f t="shared" si="20"/>
        <v>7</v>
      </c>
      <c r="C413" s="61" t="s">
        <v>4775</v>
      </c>
      <c r="D413" s="17" t="s">
        <v>3942</v>
      </c>
      <c r="E413" s="17" t="s">
        <v>1635</v>
      </c>
      <c r="F413" s="16"/>
      <c r="G413" s="16"/>
      <c r="H413" s="28">
        <v>34675</v>
      </c>
      <c r="I413" s="17" t="s">
        <v>161</v>
      </c>
      <c r="J413" s="28">
        <v>42898</v>
      </c>
      <c r="K413" s="25" t="s">
        <v>3943</v>
      </c>
      <c r="L413" s="17" t="s">
        <v>2167</v>
      </c>
      <c r="M413" s="62" t="s">
        <v>1566</v>
      </c>
      <c r="N413" s="51" t="s">
        <v>3911</v>
      </c>
      <c r="O413" s="62"/>
      <c r="P413" s="62" t="str">
        <f>VLOOKUP(N413,[1]Sheet2!$C:$E,3,0)</f>
        <v>0109</v>
      </c>
      <c r="Q413" s="80">
        <v>27</v>
      </c>
      <c r="R413" s="62"/>
      <c r="S413" s="17" t="s">
        <v>1568</v>
      </c>
      <c r="T413" s="64">
        <v>4.9800000000000004</v>
      </c>
      <c r="U413" s="17" t="s">
        <v>1569</v>
      </c>
      <c r="V413" s="64">
        <v>5.98</v>
      </c>
      <c r="W413" s="64">
        <f t="shared" si="18"/>
        <v>10.96</v>
      </c>
      <c r="X413" s="17" t="s">
        <v>20</v>
      </c>
      <c r="Y413" s="64">
        <v>5.52</v>
      </c>
      <c r="Z413" s="62" t="s">
        <v>29</v>
      </c>
      <c r="AA413" s="64">
        <v>73.8</v>
      </c>
      <c r="AB413" s="67">
        <f t="shared" si="19"/>
        <v>16.48</v>
      </c>
      <c r="AC413" s="17"/>
      <c r="AD413" s="17"/>
      <c r="AE413" s="13">
        <v>7.47</v>
      </c>
      <c r="AF413" s="16" t="s">
        <v>29</v>
      </c>
      <c r="AG413" s="16"/>
      <c r="AH413" s="28"/>
      <c r="AI413" s="74"/>
      <c r="AJ413" s="24" t="s">
        <v>3944</v>
      </c>
      <c r="AK413" s="17" t="s">
        <v>3945</v>
      </c>
      <c r="AL413" s="17"/>
      <c r="AM413" s="22"/>
      <c r="AN413" s="70"/>
      <c r="AO413" s="17"/>
      <c r="AP413" s="16"/>
      <c r="AQ413" s="16">
        <v>447</v>
      </c>
    </row>
    <row r="414" spans="1:43" ht="17.25" customHeight="1" x14ac:dyDescent="0.25">
      <c r="A414" s="59" t="s">
        <v>1321</v>
      </c>
      <c r="B414" s="16">
        <f t="shared" si="20"/>
        <v>8</v>
      </c>
      <c r="C414" s="61" t="s">
        <v>4776</v>
      </c>
      <c r="D414" s="17" t="s">
        <v>3946</v>
      </c>
      <c r="E414" s="17" t="s">
        <v>1655</v>
      </c>
      <c r="F414" s="16"/>
      <c r="G414" s="16"/>
      <c r="H414" s="28">
        <v>34376</v>
      </c>
      <c r="I414" s="17" t="s">
        <v>140</v>
      </c>
      <c r="J414" s="28"/>
      <c r="K414" s="25" t="s">
        <v>3947</v>
      </c>
      <c r="L414" s="17" t="s">
        <v>1934</v>
      </c>
      <c r="M414" s="62" t="s">
        <v>1566</v>
      </c>
      <c r="N414" s="51" t="s">
        <v>3911</v>
      </c>
      <c r="O414" s="62"/>
      <c r="P414" s="62" t="str">
        <f>VLOOKUP(N414,[1]Sheet2!$C:$E,3,0)</f>
        <v>0109</v>
      </c>
      <c r="Q414" s="80">
        <v>27</v>
      </c>
      <c r="R414" s="62"/>
      <c r="S414" s="17" t="s">
        <v>1568</v>
      </c>
      <c r="T414" s="64">
        <v>4.92</v>
      </c>
      <c r="U414" s="17" t="s">
        <v>1569</v>
      </c>
      <c r="V414" s="64">
        <v>5.08</v>
      </c>
      <c r="W414" s="64">
        <f t="shared" si="18"/>
        <v>10</v>
      </c>
      <c r="X414" s="17" t="s">
        <v>20</v>
      </c>
      <c r="Y414" s="64">
        <v>6.06</v>
      </c>
      <c r="Z414" s="65" t="s">
        <v>32</v>
      </c>
      <c r="AA414" s="66" t="s">
        <v>32</v>
      </c>
      <c r="AB414" s="67">
        <f t="shared" si="19"/>
        <v>16.059999999999999</v>
      </c>
      <c r="AC414" s="17"/>
      <c r="AD414" s="17"/>
      <c r="AE414" s="13">
        <v>8</v>
      </c>
      <c r="AF414" s="16" t="s">
        <v>1570</v>
      </c>
      <c r="AG414" s="16" t="s">
        <v>3245</v>
      </c>
      <c r="AH414" s="28">
        <v>42917</v>
      </c>
      <c r="AI414" s="16">
        <v>145</v>
      </c>
      <c r="AJ414" s="24" t="s">
        <v>3948</v>
      </c>
      <c r="AK414" s="17" t="s">
        <v>3949</v>
      </c>
      <c r="AL414" s="17" t="s">
        <v>3950</v>
      </c>
      <c r="AM414" s="22" t="s">
        <v>3951</v>
      </c>
      <c r="AN414" s="70">
        <v>40873</v>
      </c>
      <c r="AO414" s="17" t="s">
        <v>140</v>
      </c>
      <c r="AP414" s="16" t="s">
        <v>3952</v>
      </c>
      <c r="AQ414" s="16">
        <v>474</v>
      </c>
    </row>
    <row r="415" spans="1:43" ht="17.25" customHeight="1" x14ac:dyDescent="0.25">
      <c r="A415" s="59" t="s">
        <v>1322</v>
      </c>
      <c r="B415" s="16">
        <f t="shared" si="20"/>
        <v>9</v>
      </c>
      <c r="C415" s="61" t="s">
        <v>4777</v>
      </c>
      <c r="D415" s="17" t="s">
        <v>3953</v>
      </c>
      <c r="E415" s="17" t="s">
        <v>2878</v>
      </c>
      <c r="F415" s="16"/>
      <c r="G415" s="16"/>
      <c r="H415" s="28">
        <v>34384</v>
      </c>
      <c r="I415" s="17" t="s">
        <v>38</v>
      </c>
      <c r="J415" s="28"/>
      <c r="K415" s="25" t="s">
        <v>3954</v>
      </c>
      <c r="L415" s="17" t="s">
        <v>1565</v>
      </c>
      <c r="M415" s="62" t="s">
        <v>1566</v>
      </c>
      <c r="N415" s="51" t="s">
        <v>3911</v>
      </c>
      <c r="O415" s="62"/>
      <c r="P415" s="62" t="str">
        <f>VLOOKUP(N415,[1]Sheet2!$C:$E,3,0)</f>
        <v>0109</v>
      </c>
      <c r="Q415" s="80">
        <v>27</v>
      </c>
      <c r="R415" s="62"/>
      <c r="S415" s="17" t="s">
        <v>1568</v>
      </c>
      <c r="T415" s="64">
        <v>5.56</v>
      </c>
      <c r="U415" s="17" t="s">
        <v>1569</v>
      </c>
      <c r="V415" s="64">
        <v>5.75</v>
      </c>
      <c r="W415" s="64">
        <f t="shared" si="18"/>
        <v>11.309999999999999</v>
      </c>
      <c r="X415" s="17" t="s">
        <v>20</v>
      </c>
      <c r="Y415" s="64">
        <v>5.88</v>
      </c>
      <c r="Z415" s="62" t="s">
        <v>29</v>
      </c>
      <c r="AA415" s="64">
        <v>86.300000000000011</v>
      </c>
      <c r="AB415" s="67">
        <f t="shared" si="19"/>
        <v>17.189999999999998</v>
      </c>
      <c r="AC415" s="17"/>
      <c r="AD415" s="17"/>
      <c r="AE415" s="13">
        <v>7.98</v>
      </c>
      <c r="AF415" s="16" t="s">
        <v>29</v>
      </c>
      <c r="AG415" s="16"/>
      <c r="AH415" s="28"/>
      <c r="AI415" s="74"/>
      <c r="AJ415" s="19" t="s">
        <v>3955</v>
      </c>
      <c r="AK415" s="76" t="s">
        <v>3956</v>
      </c>
      <c r="AL415" s="17" t="s">
        <v>1632</v>
      </c>
      <c r="AM415" s="22" t="s">
        <v>3957</v>
      </c>
      <c r="AN415" s="70">
        <v>40946</v>
      </c>
      <c r="AO415" s="17" t="s">
        <v>38</v>
      </c>
      <c r="AP415" s="16"/>
      <c r="AQ415" s="16">
        <v>389</v>
      </c>
    </row>
    <row r="416" spans="1:43" ht="17.25" customHeight="1" x14ac:dyDescent="0.25">
      <c r="A416" s="59" t="s">
        <v>1324</v>
      </c>
      <c r="B416" s="16">
        <f t="shared" si="20"/>
        <v>10</v>
      </c>
      <c r="C416" s="61" t="s">
        <v>4778</v>
      </c>
      <c r="D416" s="17" t="s">
        <v>3958</v>
      </c>
      <c r="E416" s="17" t="s">
        <v>1733</v>
      </c>
      <c r="F416" s="16" t="s">
        <v>42</v>
      </c>
      <c r="G416" s="16"/>
      <c r="H416" s="28">
        <v>34445</v>
      </c>
      <c r="I416" s="17" t="s">
        <v>38</v>
      </c>
      <c r="J416" s="28"/>
      <c r="K416" s="25" t="s">
        <v>3959</v>
      </c>
      <c r="L416" s="17" t="s">
        <v>1565</v>
      </c>
      <c r="M416" s="62" t="s">
        <v>1566</v>
      </c>
      <c r="N416" s="51" t="s">
        <v>3911</v>
      </c>
      <c r="O416" s="62"/>
      <c r="P416" s="62" t="str">
        <f>VLOOKUP(N416,[1]Sheet2!$C:$E,3,0)</f>
        <v>0109</v>
      </c>
      <c r="Q416" s="80">
        <v>27</v>
      </c>
      <c r="R416" s="62"/>
      <c r="S416" s="17" t="s">
        <v>1568</v>
      </c>
      <c r="T416" s="64">
        <v>4.88</v>
      </c>
      <c r="U416" s="17" t="s">
        <v>1569</v>
      </c>
      <c r="V416" s="64">
        <v>6.35</v>
      </c>
      <c r="W416" s="64">
        <f t="shared" si="18"/>
        <v>11.23</v>
      </c>
      <c r="X416" s="17" t="s">
        <v>20</v>
      </c>
      <c r="Y416" s="64">
        <v>5.25</v>
      </c>
      <c r="Z416" s="65" t="s">
        <v>32</v>
      </c>
      <c r="AA416" s="66" t="s">
        <v>32</v>
      </c>
      <c r="AB416" s="67">
        <f t="shared" si="19"/>
        <v>16.48</v>
      </c>
      <c r="AC416" s="17"/>
      <c r="AD416" s="17"/>
      <c r="AE416" s="13">
        <v>7.5</v>
      </c>
      <c r="AF416" s="16" t="s">
        <v>1570</v>
      </c>
      <c r="AG416" s="16" t="s">
        <v>1571</v>
      </c>
      <c r="AH416" s="28">
        <v>43172</v>
      </c>
      <c r="AI416" s="16">
        <v>505</v>
      </c>
      <c r="AJ416" s="24" t="s">
        <v>3960</v>
      </c>
      <c r="AK416" s="17" t="s">
        <v>3961</v>
      </c>
      <c r="AL416" s="17"/>
      <c r="AM416" s="22"/>
      <c r="AN416" s="70"/>
      <c r="AO416" s="17"/>
      <c r="AP416" s="16"/>
      <c r="AQ416" s="16">
        <v>446</v>
      </c>
    </row>
    <row r="417" spans="1:43" ht="17.25" customHeight="1" x14ac:dyDescent="0.25">
      <c r="A417" s="59" t="s">
        <v>1325</v>
      </c>
      <c r="B417" s="16">
        <f t="shared" si="20"/>
        <v>11</v>
      </c>
      <c r="C417" s="61" t="s">
        <v>4779</v>
      </c>
      <c r="D417" s="17" t="s">
        <v>3962</v>
      </c>
      <c r="E417" s="17" t="s">
        <v>1758</v>
      </c>
      <c r="F417" s="16" t="s">
        <v>42</v>
      </c>
      <c r="G417" s="16"/>
      <c r="H417" s="28">
        <v>34414</v>
      </c>
      <c r="I417" s="17" t="s">
        <v>51</v>
      </c>
      <c r="J417" s="28"/>
      <c r="K417" s="25" t="s">
        <v>3963</v>
      </c>
      <c r="L417" s="17" t="s">
        <v>2181</v>
      </c>
      <c r="M417" s="62" t="s">
        <v>1566</v>
      </c>
      <c r="N417" s="51" t="s">
        <v>3911</v>
      </c>
      <c r="O417" s="62"/>
      <c r="P417" s="62" t="str">
        <f>VLOOKUP(N417,[1]Sheet2!$C:$E,3,0)</f>
        <v>0109</v>
      </c>
      <c r="Q417" s="80">
        <v>27</v>
      </c>
      <c r="R417" s="62"/>
      <c r="S417" s="17" t="s">
        <v>1568</v>
      </c>
      <c r="T417" s="64">
        <v>5.42</v>
      </c>
      <c r="U417" s="17" t="s">
        <v>1569</v>
      </c>
      <c r="V417" s="64">
        <v>5.44</v>
      </c>
      <c r="W417" s="64">
        <f t="shared" si="18"/>
        <v>10.86</v>
      </c>
      <c r="X417" s="17" t="s">
        <v>20</v>
      </c>
      <c r="Y417" s="64">
        <v>5.71</v>
      </c>
      <c r="Z417" s="65" t="s">
        <v>32</v>
      </c>
      <c r="AA417" s="66" t="s">
        <v>32</v>
      </c>
      <c r="AB417" s="67">
        <f t="shared" si="19"/>
        <v>16.57</v>
      </c>
      <c r="AC417" s="17"/>
      <c r="AD417" s="17"/>
      <c r="AE417" s="13">
        <v>7.96</v>
      </c>
      <c r="AF417" s="16" t="s">
        <v>1570</v>
      </c>
      <c r="AG417" s="16" t="s">
        <v>1571</v>
      </c>
      <c r="AH417" s="28">
        <v>43272</v>
      </c>
      <c r="AI417" s="16">
        <v>555</v>
      </c>
      <c r="AJ417" s="24" t="s">
        <v>3964</v>
      </c>
      <c r="AK417" s="17" t="s">
        <v>3965</v>
      </c>
      <c r="AL417" s="17" t="s">
        <v>3966</v>
      </c>
      <c r="AM417" s="22" t="s">
        <v>3967</v>
      </c>
      <c r="AN417" s="70">
        <v>41630</v>
      </c>
      <c r="AO417" s="17" t="s">
        <v>51</v>
      </c>
      <c r="AP417" s="16"/>
      <c r="AQ417" s="16">
        <v>438</v>
      </c>
    </row>
    <row r="418" spans="1:43" ht="17.25" customHeight="1" x14ac:dyDescent="0.25">
      <c r="A418" s="59" t="s">
        <v>1326</v>
      </c>
      <c r="B418" s="16">
        <f t="shared" si="20"/>
        <v>12</v>
      </c>
      <c r="C418" s="61" t="s">
        <v>4780</v>
      </c>
      <c r="D418" s="17" t="s">
        <v>3968</v>
      </c>
      <c r="E418" s="17" t="s">
        <v>2639</v>
      </c>
      <c r="F418" s="16" t="s">
        <v>42</v>
      </c>
      <c r="G418" s="16" t="s">
        <v>25</v>
      </c>
      <c r="H418" s="28">
        <v>34389</v>
      </c>
      <c r="I418" s="17" t="s">
        <v>72</v>
      </c>
      <c r="J418" s="28"/>
      <c r="K418" s="25" t="s">
        <v>3969</v>
      </c>
      <c r="L418" s="17" t="s">
        <v>1763</v>
      </c>
      <c r="M418" s="62" t="s">
        <v>1566</v>
      </c>
      <c r="N418" s="51" t="s">
        <v>3911</v>
      </c>
      <c r="O418" s="62"/>
      <c r="P418" s="62" t="str">
        <f>VLOOKUP(N418,[1]Sheet2!$C:$E,3,0)</f>
        <v>0109</v>
      </c>
      <c r="Q418" s="80">
        <v>27</v>
      </c>
      <c r="R418" s="62"/>
      <c r="S418" s="17" t="s">
        <v>1568</v>
      </c>
      <c r="T418" s="64">
        <v>4.9800000000000004</v>
      </c>
      <c r="U418" s="17" t="s">
        <v>1569</v>
      </c>
      <c r="V418" s="64">
        <v>5.31</v>
      </c>
      <c r="W418" s="64">
        <f t="shared" si="18"/>
        <v>10.29</v>
      </c>
      <c r="X418" s="17" t="s">
        <v>20</v>
      </c>
      <c r="Y418" s="64">
        <v>5.9</v>
      </c>
      <c r="Z418" s="62" t="s">
        <v>29</v>
      </c>
      <c r="AA418" s="64">
        <v>70</v>
      </c>
      <c r="AB418" s="67">
        <f t="shared" si="19"/>
        <v>16.189999999999998</v>
      </c>
      <c r="AC418" s="17"/>
      <c r="AD418" s="17"/>
      <c r="AE418" s="13">
        <v>7.97</v>
      </c>
      <c r="AF418" s="16" t="s">
        <v>29</v>
      </c>
      <c r="AG418" s="16"/>
      <c r="AH418" s="28"/>
      <c r="AI418" s="74"/>
      <c r="AJ418" s="24" t="s">
        <v>3970</v>
      </c>
      <c r="AK418" s="17" t="s">
        <v>3971</v>
      </c>
      <c r="AL418" s="17" t="s">
        <v>3972</v>
      </c>
      <c r="AM418" s="22" t="s">
        <v>3973</v>
      </c>
      <c r="AN418" s="70">
        <v>40782</v>
      </c>
      <c r="AO418" s="17" t="s">
        <v>72</v>
      </c>
      <c r="AP418" s="16" t="s">
        <v>3974</v>
      </c>
      <c r="AQ418" s="16">
        <v>468</v>
      </c>
    </row>
    <row r="419" spans="1:43" ht="17.25" customHeight="1" x14ac:dyDescent="0.25">
      <c r="A419" s="59" t="s">
        <v>1329</v>
      </c>
      <c r="B419" s="16">
        <f t="shared" si="20"/>
        <v>13</v>
      </c>
      <c r="C419" s="61" t="s">
        <v>4781</v>
      </c>
      <c r="D419" s="106" t="s">
        <v>3975</v>
      </c>
      <c r="E419" s="17" t="s">
        <v>1794</v>
      </c>
      <c r="F419" s="16"/>
      <c r="G419" s="16"/>
      <c r="H419" s="28">
        <v>34631</v>
      </c>
      <c r="I419" s="106" t="s">
        <v>26</v>
      </c>
      <c r="J419" s="28"/>
      <c r="K419" s="25" t="s">
        <v>3976</v>
      </c>
      <c r="L419" s="17" t="s">
        <v>1565</v>
      </c>
      <c r="M419" s="62" t="s">
        <v>1566</v>
      </c>
      <c r="N419" s="51" t="s">
        <v>3911</v>
      </c>
      <c r="O419" s="62"/>
      <c r="P419" s="62" t="str">
        <f>VLOOKUP(N419,[1]Sheet2!$C:$E,3,0)</f>
        <v>0109</v>
      </c>
      <c r="Q419" s="80">
        <v>27</v>
      </c>
      <c r="R419" s="62"/>
      <c r="S419" s="17" t="s">
        <v>1568</v>
      </c>
      <c r="T419" s="64">
        <v>5.46</v>
      </c>
      <c r="U419" s="17" t="s">
        <v>1569</v>
      </c>
      <c r="V419" s="64">
        <v>5.83</v>
      </c>
      <c r="W419" s="64">
        <f t="shared" si="18"/>
        <v>11.29</v>
      </c>
      <c r="X419" s="17" t="s">
        <v>20</v>
      </c>
      <c r="Y419" s="64">
        <v>5.23</v>
      </c>
      <c r="Z419" s="65" t="s">
        <v>32</v>
      </c>
      <c r="AA419" s="66" t="s">
        <v>32</v>
      </c>
      <c r="AB419" s="67">
        <f t="shared" si="19"/>
        <v>16.52</v>
      </c>
      <c r="AC419" s="17"/>
      <c r="AD419" s="17"/>
      <c r="AE419" s="13">
        <v>7.53</v>
      </c>
      <c r="AF419" s="16" t="s">
        <v>1570</v>
      </c>
      <c r="AG419" s="16" t="s">
        <v>2117</v>
      </c>
      <c r="AH419" s="28">
        <v>43091</v>
      </c>
      <c r="AI419" s="16">
        <v>6.5</v>
      </c>
      <c r="AJ419" s="24" t="s">
        <v>3977</v>
      </c>
      <c r="AK419" s="17" t="s">
        <v>3978</v>
      </c>
      <c r="AL419" s="17" t="s">
        <v>3979</v>
      </c>
      <c r="AM419" s="22" t="s">
        <v>3980</v>
      </c>
      <c r="AN419" s="70">
        <v>42550</v>
      </c>
      <c r="AO419" s="17" t="s">
        <v>26</v>
      </c>
      <c r="AP419" s="16"/>
      <c r="AQ419" s="16">
        <v>444</v>
      </c>
    </row>
    <row r="420" spans="1:43" ht="17.25" customHeight="1" x14ac:dyDescent="0.25">
      <c r="A420" s="59" t="s">
        <v>1330</v>
      </c>
      <c r="B420" s="16">
        <f t="shared" si="20"/>
        <v>14</v>
      </c>
      <c r="C420" s="61" t="s">
        <v>4782</v>
      </c>
      <c r="D420" s="17" t="s">
        <v>3981</v>
      </c>
      <c r="E420" s="17" t="s">
        <v>1874</v>
      </c>
      <c r="F420" s="16"/>
      <c r="G420" s="16"/>
      <c r="H420" s="28">
        <v>34517</v>
      </c>
      <c r="I420" s="17" t="s">
        <v>165</v>
      </c>
      <c r="J420" s="28"/>
      <c r="K420" s="25" t="s">
        <v>3982</v>
      </c>
      <c r="L420" s="17" t="s">
        <v>1565</v>
      </c>
      <c r="M420" s="62" t="s">
        <v>1566</v>
      </c>
      <c r="N420" s="51" t="s">
        <v>3911</v>
      </c>
      <c r="O420" s="62"/>
      <c r="P420" s="62" t="str">
        <f>VLOOKUP(N420,[1]Sheet2!$C:$E,3,0)</f>
        <v>0109</v>
      </c>
      <c r="Q420" s="80">
        <v>27</v>
      </c>
      <c r="R420" s="62"/>
      <c r="S420" s="17" t="s">
        <v>1568</v>
      </c>
      <c r="T420" s="64">
        <v>5.15</v>
      </c>
      <c r="U420" s="17" t="s">
        <v>1569</v>
      </c>
      <c r="V420" s="64">
        <v>5.83</v>
      </c>
      <c r="W420" s="64">
        <f t="shared" si="18"/>
        <v>10.98</v>
      </c>
      <c r="X420" s="17" t="s">
        <v>20</v>
      </c>
      <c r="Y420" s="64">
        <v>6.65</v>
      </c>
      <c r="Z420" s="62" t="s">
        <v>29</v>
      </c>
      <c r="AA420" s="64">
        <v>82.5</v>
      </c>
      <c r="AB420" s="67">
        <f t="shared" si="19"/>
        <v>17.630000000000003</v>
      </c>
      <c r="AC420" s="17"/>
      <c r="AD420" s="17"/>
      <c r="AE420" s="13">
        <v>7.25</v>
      </c>
      <c r="AF420" s="16" t="s">
        <v>29</v>
      </c>
      <c r="AG420" s="16"/>
      <c r="AH420" s="28"/>
      <c r="AI420" s="74"/>
      <c r="AJ420" s="24" t="s">
        <v>3983</v>
      </c>
      <c r="AK420" s="17" t="s">
        <v>3984</v>
      </c>
      <c r="AL420" s="17"/>
      <c r="AM420" s="22"/>
      <c r="AN420" s="70"/>
      <c r="AO420" s="17"/>
      <c r="AP420" s="16"/>
      <c r="AQ420" s="16">
        <v>345</v>
      </c>
    </row>
    <row r="421" spans="1:43" ht="17.25" customHeight="1" x14ac:dyDescent="0.25">
      <c r="A421" s="59" t="s">
        <v>1331</v>
      </c>
      <c r="B421" s="16">
        <f t="shared" si="20"/>
        <v>15</v>
      </c>
      <c r="C421" s="61" t="s">
        <v>4783</v>
      </c>
      <c r="D421" s="17" t="s">
        <v>3985</v>
      </c>
      <c r="E421" s="17" t="s">
        <v>3986</v>
      </c>
      <c r="F421" s="16"/>
      <c r="G421" s="16"/>
      <c r="H421" s="28">
        <v>34663</v>
      </c>
      <c r="I421" s="17" t="s">
        <v>72</v>
      </c>
      <c r="J421" s="28"/>
      <c r="K421" s="25" t="s">
        <v>3987</v>
      </c>
      <c r="L421" s="17" t="s">
        <v>1565</v>
      </c>
      <c r="M421" s="62" t="s">
        <v>1566</v>
      </c>
      <c r="N421" s="51" t="s">
        <v>3911</v>
      </c>
      <c r="O421" s="62"/>
      <c r="P421" s="62" t="str">
        <f>VLOOKUP(N421,[1]Sheet2!$C:$E,3,0)</f>
        <v>0109</v>
      </c>
      <c r="Q421" s="80">
        <v>27</v>
      </c>
      <c r="R421" s="62"/>
      <c r="S421" s="17" t="s">
        <v>1568</v>
      </c>
      <c r="T421" s="64">
        <v>5.25</v>
      </c>
      <c r="U421" s="17" t="s">
        <v>1569</v>
      </c>
      <c r="V421" s="64">
        <v>5.9</v>
      </c>
      <c r="W421" s="64">
        <f t="shared" si="18"/>
        <v>11.15</v>
      </c>
      <c r="X421" s="17" t="s">
        <v>20</v>
      </c>
      <c r="Y421" s="64">
        <v>5.46</v>
      </c>
      <c r="Z421" s="65" t="s">
        <v>32</v>
      </c>
      <c r="AA421" s="66" t="s">
        <v>32</v>
      </c>
      <c r="AB421" s="67">
        <f t="shared" si="19"/>
        <v>16.61</v>
      </c>
      <c r="AC421" s="17"/>
      <c r="AD421" s="17"/>
      <c r="AE421" s="13">
        <v>7.62</v>
      </c>
      <c r="AF421" s="16" t="s">
        <v>1570</v>
      </c>
      <c r="AG421" s="16" t="s">
        <v>1571</v>
      </c>
      <c r="AH421" s="28">
        <v>43227</v>
      </c>
      <c r="AI421" s="16">
        <v>790</v>
      </c>
      <c r="AJ421" s="24" t="s">
        <v>3988</v>
      </c>
      <c r="AK421" s="17" t="s">
        <v>3989</v>
      </c>
      <c r="AL421" s="17"/>
      <c r="AM421" s="22" t="s">
        <v>3990</v>
      </c>
      <c r="AN421" s="70">
        <v>40360</v>
      </c>
      <c r="AO421" s="17" t="s">
        <v>72</v>
      </c>
      <c r="AP421" s="16"/>
      <c r="AQ421" s="16">
        <v>435</v>
      </c>
    </row>
    <row r="422" spans="1:43" ht="17.25" customHeight="1" x14ac:dyDescent="0.25">
      <c r="A422" s="59" t="s">
        <v>1332</v>
      </c>
      <c r="B422" s="60">
        <v>1</v>
      </c>
      <c r="C422" s="61" t="s">
        <v>4784</v>
      </c>
      <c r="D422" s="17" t="s">
        <v>3991</v>
      </c>
      <c r="E422" s="17" t="s">
        <v>29</v>
      </c>
      <c r="F422" s="16" t="s">
        <v>42</v>
      </c>
      <c r="G422" s="16"/>
      <c r="H422" s="28">
        <v>34565</v>
      </c>
      <c r="I422" s="17" t="s">
        <v>26</v>
      </c>
      <c r="J422" s="28"/>
      <c r="K422" s="25" t="s">
        <v>3992</v>
      </c>
      <c r="L422" s="17" t="s">
        <v>1565</v>
      </c>
      <c r="M422" s="62" t="s">
        <v>1566</v>
      </c>
      <c r="N422" s="62" t="s">
        <v>1406</v>
      </c>
      <c r="O422" s="87" t="s">
        <v>3993</v>
      </c>
      <c r="P422" s="62" t="str">
        <f>VLOOKUP(N422,[1]Sheet2!$C:$E,3,0)</f>
        <v>0108</v>
      </c>
      <c r="Q422" s="80">
        <v>28</v>
      </c>
      <c r="R422" s="62"/>
      <c r="S422" s="17" t="s">
        <v>1568</v>
      </c>
      <c r="T422" s="64">
        <v>6.46</v>
      </c>
      <c r="U422" s="17" t="s">
        <v>1569</v>
      </c>
      <c r="V422" s="64">
        <v>6.33</v>
      </c>
      <c r="W422" s="64">
        <f t="shared" si="18"/>
        <v>12.79</v>
      </c>
      <c r="X422" s="17" t="s">
        <v>20</v>
      </c>
      <c r="Y422" s="64">
        <v>7.73</v>
      </c>
      <c r="Z422" s="65" t="s">
        <v>32</v>
      </c>
      <c r="AA422" s="66" t="s">
        <v>32</v>
      </c>
      <c r="AB422" s="67">
        <f t="shared" si="19"/>
        <v>20.52</v>
      </c>
      <c r="AC422" s="17"/>
      <c r="AD422" s="17"/>
      <c r="AE422" s="13">
        <v>8.18</v>
      </c>
      <c r="AF422" s="16" t="s">
        <v>1570</v>
      </c>
      <c r="AG422" s="16" t="s">
        <v>1571</v>
      </c>
      <c r="AH422" s="28">
        <v>43070</v>
      </c>
      <c r="AI422" s="16">
        <v>670</v>
      </c>
      <c r="AJ422" s="24" t="s">
        <v>3994</v>
      </c>
      <c r="AK422" s="17" t="s">
        <v>3995</v>
      </c>
      <c r="AL422" s="17"/>
      <c r="AM422" s="22"/>
      <c r="AN422" s="70"/>
      <c r="AO422" s="17"/>
      <c r="AP422" s="16"/>
      <c r="AQ422" s="16">
        <v>70</v>
      </c>
    </row>
    <row r="423" spans="1:43" ht="17.25" customHeight="1" x14ac:dyDescent="0.25">
      <c r="A423" s="59" t="s">
        <v>1333</v>
      </c>
      <c r="B423" s="16">
        <f t="shared" si="20"/>
        <v>2</v>
      </c>
      <c r="C423" s="61" t="s">
        <v>4785</v>
      </c>
      <c r="D423" s="17" t="s">
        <v>559</v>
      </c>
      <c r="E423" s="17" t="s">
        <v>2229</v>
      </c>
      <c r="F423" s="16"/>
      <c r="G423" s="16"/>
      <c r="H423" s="28">
        <v>34636</v>
      </c>
      <c r="I423" s="17" t="s">
        <v>75</v>
      </c>
      <c r="J423" s="28"/>
      <c r="K423" s="25" t="s">
        <v>3996</v>
      </c>
      <c r="L423" s="17" t="s">
        <v>1565</v>
      </c>
      <c r="M423" s="62" t="s">
        <v>1566</v>
      </c>
      <c r="N423" s="62" t="s">
        <v>1406</v>
      </c>
      <c r="O423" s="62"/>
      <c r="P423" s="62" t="str">
        <f>VLOOKUP(N423,[1]Sheet2!$C:$E,3,0)</f>
        <v>0108</v>
      </c>
      <c r="Q423" s="80">
        <v>28</v>
      </c>
      <c r="R423" s="62"/>
      <c r="S423" s="17" t="s">
        <v>1568</v>
      </c>
      <c r="T423" s="64">
        <v>5.9</v>
      </c>
      <c r="U423" s="17" t="s">
        <v>1569</v>
      </c>
      <c r="V423" s="64">
        <v>6.96</v>
      </c>
      <c r="W423" s="64">
        <f t="shared" si="18"/>
        <v>12.86</v>
      </c>
      <c r="X423" s="17" t="s">
        <v>20</v>
      </c>
      <c r="Y423" s="64">
        <v>7.08</v>
      </c>
      <c r="Z423" s="65" t="s">
        <v>32</v>
      </c>
      <c r="AA423" s="66" t="s">
        <v>32</v>
      </c>
      <c r="AB423" s="67">
        <f t="shared" si="19"/>
        <v>19.939999999999998</v>
      </c>
      <c r="AC423" s="17"/>
      <c r="AD423" s="17"/>
      <c r="AE423" s="13">
        <v>8.09</v>
      </c>
      <c r="AF423" s="16" t="s">
        <v>1570</v>
      </c>
      <c r="AG423" s="16" t="s">
        <v>1571</v>
      </c>
      <c r="AH423" s="28">
        <v>43210</v>
      </c>
      <c r="AI423" s="16">
        <v>555</v>
      </c>
      <c r="AJ423" s="24" t="s">
        <v>3997</v>
      </c>
      <c r="AK423" s="17" t="s">
        <v>3998</v>
      </c>
      <c r="AL423" s="17" t="s">
        <v>3999</v>
      </c>
      <c r="AM423" s="22"/>
      <c r="AN423" s="70"/>
      <c r="AO423" s="17"/>
      <c r="AP423" s="16"/>
      <c r="AQ423" s="16">
        <v>104</v>
      </c>
    </row>
    <row r="424" spans="1:43" ht="17.25" customHeight="1" x14ac:dyDescent="0.25">
      <c r="A424" s="59" t="s">
        <v>1334</v>
      </c>
      <c r="B424" s="16">
        <f t="shared" si="20"/>
        <v>3</v>
      </c>
      <c r="C424" s="61" t="s">
        <v>4786</v>
      </c>
      <c r="D424" s="17" t="s">
        <v>4000</v>
      </c>
      <c r="E424" s="17" t="s">
        <v>1589</v>
      </c>
      <c r="F424" s="16" t="s">
        <v>42</v>
      </c>
      <c r="G424" s="16"/>
      <c r="H424" s="28">
        <v>34396</v>
      </c>
      <c r="I424" s="17" t="s">
        <v>712</v>
      </c>
      <c r="J424" s="28"/>
      <c r="K424" s="25" t="s">
        <v>4001</v>
      </c>
      <c r="L424" s="17" t="s">
        <v>1565</v>
      </c>
      <c r="M424" s="62" t="s">
        <v>1566</v>
      </c>
      <c r="N424" s="62" t="s">
        <v>1406</v>
      </c>
      <c r="O424" s="62"/>
      <c r="P424" s="62" t="str">
        <f>VLOOKUP(N424,[1]Sheet2!$C:$E,3,0)</f>
        <v>0108</v>
      </c>
      <c r="Q424" s="80">
        <v>28</v>
      </c>
      <c r="R424" s="62" t="s">
        <v>1770</v>
      </c>
      <c r="S424" s="17" t="s">
        <v>1568</v>
      </c>
      <c r="T424" s="64">
        <v>6.33</v>
      </c>
      <c r="U424" s="17" t="s">
        <v>1569</v>
      </c>
      <c r="V424" s="64">
        <v>6.46</v>
      </c>
      <c r="W424" s="64">
        <f t="shared" si="18"/>
        <v>12.79</v>
      </c>
      <c r="X424" s="17" t="s">
        <v>20</v>
      </c>
      <c r="Y424" s="64">
        <v>7.5</v>
      </c>
      <c r="Z424" s="65" t="s">
        <v>32</v>
      </c>
      <c r="AA424" s="66" t="s">
        <v>32</v>
      </c>
      <c r="AB424" s="67">
        <f t="shared" si="19"/>
        <v>20.29</v>
      </c>
      <c r="AC424" s="17"/>
      <c r="AD424" s="17"/>
      <c r="AE424" s="13">
        <v>8.1999999999999993</v>
      </c>
      <c r="AF424" s="16" t="s">
        <v>1570</v>
      </c>
      <c r="AG424" s="16" t="s">
        <v>1571</v>
      </c>
      <c r="AH424" s="28">
        <v>43227</v>
      </c>
      <c r="AI424" s="16">
        <v>715</v>
      </c>
      <c r="AJ424" s="19" t="s">
        <v>4002</v>
      </c>
      <c r="AK424" s="76" t="s">
        <v>4003</v>
      </c>
      <c r="AL424" s="17" t="s">
        <v>1632</v>
      </c>
      <c r="AM424" s="22" t="s">
        <v>4004</v>
      </c>
      <c r="AN424" s="70">
        <v>41337</v>
      </c>
      <c r="AO424" s="17" t="s">
        <v>712</v>
      </c>
      <c r="AP424" s="16"/>
      <c r="AQ424" s="16">
        <v>82</v>
      </c>
    </row>
    <row r="425" spans="1:43" ht="17.25" customHeight="1" x14ac:dyDescent="0.25">
      <c r="A425" s="59" t="s">
        <v>1335</v>
      </c>
      <c r="B425" s="16">
        <f t="shared" si="20"/>
        <v>4</v>
      </c>
      <c r="C425" s="61" t="s">
        <v>4787</v>
      </c>
      <c r="D425" s="17" t="s">
        <v>4005</v>
      </c>
      <c r="E425" s="17" t="s">
        <v>4006</v>
      </c>
      <c r="F425" s="16"/>
      <c r="G425" s="16"/>
      <c r="H425" s="28">
        <v>34614</v>
      </c>
      <c r="I425" s="21" t="s">
        <v>31</v>
      </c>
      <c r="J425" s="18"/>
      <c r="K425" s="25" t="s">
        <v>4007</v>
      </c>
      <c r="L425" s="21" t="s">
        <v>1565</v>
      </c>
      <c r="M425" s="62" t="s">
        <v>1566</v>
      </c>
      <c r="N425" s="62" t="s">
        <v>1406</v>
      </c>
      <c r="O425" s="62"/>
      <c r="P425" s="62" t="str">
        <f>VLOOKUP(N425,[1]Sheet2!$C:$E,3,0)</f>
        <v>0108</v>
      </c>
      <c r="Q425" s="80">
        <v>28</v>
      </c>
      <c r="R425" s="62"/>
      <c r="S425" s="17" t="s">
        <v>1568</v>
      </c>
      <c r="T425" s="64">
        <v>6</v>
      </c>
      <c r="U425" s="17" t="s">
        <v>1569</v>
      </c>
      <c r="V425" s="64">
        <v>7.25</v>
      </c>
      <c r="W425" s="64">
        <f t="shared" si="18"/>
        <v>13.25</v>
      </c>
      <c r="X425" s="17" t="s">
        <v>20</v>
      </c>
      <c r="Y425" s="64">
        <v>7.27</v>
      </c>
      <c r="Z425" s="65" t="s">
        <v>32</v>
      </c>
      <c r="AA425" s="66" t="s">
        <v>32</v>
      </c>
      <c r="AB425" s="67">
        <f t="shared" si="19"/>
        <v>20.52</v>
      </c>
      <c r="AC425" s="17"/>
      <c r="AD425" s="17"/>
      <c r="AE425" s="13">
        <v>8.35</v>
      </c>
      <c r="AF425" s="16" t="s">
        <v>1570</v>
      </c>
      <c r="AG425" s="16" t="s">
        <v>1571</v>
      </c>
      <c r="AH425" s="28">
        <v>43210</v>
      </c>
      <c r="AI425" s="68">
        <v>770</v>
      </c>
      <c r="AJ425" s="24" t="s">
        <v>4008</v>
      </c>
      <c r="AK425" s="69" t="s">
        <v>4009</v>
      </c>
      <c r="AL425" s="16" t="s">
        <v>4010</v>
      </c>
      <c r="AM425" s="22"/>
      <c r="AN425" s="70"/>
      <c r="AO425" s="17"/>
      <c r="AP425" s="16"/>
      <c r="AQ425" s="16">
        <v>71</v>
      </c>
    </row>
    <row r="426" spans="1:43" ht="17.25" customHeight="1" x14ac:dyDescent="0.25">
      <c r="A426" s="59" t="s">
        <v>1336</v>
      </c>
      <c r="B426" s="16">
        <f t="shared" si="20"/>
        <v>5</v>
      </c>
      <c r="C426" s="61" t="s">
        <v>4788</v>
      </c>
      <c r="D426" s="17" t="s">
        <v>41</v>
      </c>
      <c r="E426" s="17" t="s">
        <v>1603</v>
      </c>
      <c r="F426" s="16" t="s">
        <v>42</v>
      </c>
      <c r="G426" s="16"/>
      <c r="H426" s="28">
        <v>34366</v>
      </c>
      <c r="I426" s="17" t="s">
        <v>35</v>
      </c>
      <c r="J426" s="28"/>
      <c r="K426" s="25" t="s">
        <v>4011</v>
      </c>
      <c r="L426" s="17" t="s">
        <v>1565</v>
      </c>
      <c r="M426" s="62" t="s">
        <v>1566</v>
      </c>
      <c r="N426" s="62" t="s">
        <v>1406</v>
      </c>
      <c r="O426" s="62"/>
      <c r="P426" s="62" t="str">
        <f>VLOOKUP(N426,[1]Sheet2!$C:$E,3,0)</f>
        <v>0108</v>
      </c>
      <c r="Q426" s="80">
        <v>28</v>
      </c>
      <c r="R426" s="62"/>
      <c r="S426" s="17" t="s">
        <v>1568</v>
      </c>
      <c r="T426" s="64">
        <v>6.33</v>
      </c>
      <c r="U426" s="17" t="s">
        <v>1569</v>
      </c>
      <c r="V426" s="64">
        <v>7.04</v>
      </c>
      <c r="W426" s="64">
        <f t="shared" si="18"/>
        <v>13.370000000000001</v>
      </c>
      <c r="X426" s="17" t="s">
        <v>20</v>
      </c>
      <c r="Y426" s="64">
        <v>7.27</v>
      </c>
      <c r="Z426" s="62" t="s">
        <v>29</v>
      </c>
      <c r="AA426" s="64">
        <v>91.300000000000011</v>
      </c>
      <c r="AB426" s="67">
        <f t="shared" si="19"/>
        <v>20.64</v>
      </c>
      <c r="AC426" s="17"/>
      <c r="AD426" s="17"/>
      <c r="AE426" s="13">
        <v>8.36</v>
      </c>
      <c r="AF426" s="16" t="s">
        <v>29</v>
      </c>
      <c r="AG426" s="16"/>
      <c r="AH426" s="28"/>
      <c r="AI426" s="74"/>
      <c r="AJ426" s="24" t="s">
        <v>4012</v>
      </c>
      <c r="AK426" s="17" t="s">
        <v>4013</v>
      </c>
      <c r="AL426" s="17" t="s">
        <v>1812</v>
      </c>
      <c r="AM426" s="22" t="s">
        <v>4014</v>
      </c>
      <c r="AN426" s="70">
        <v>40358</v>
      </c>
      <c r="AO426" s="17" t="s">
        <v>35</v>
      </c>
      <c r="AP426" s="16"/>
      <c r="AQ426" s="16">
        <v>63</v>
      </c>
    </row>
    <row r="427" spans="1:43" ht="17.25" customHeight="1" x14ac:dyDescent="0.25">
      <c r="A427" s="59" t="s">
        <v>1338</v>
      </c>
      <c r="B427" s="16">
        <f t="shared" si="20"/>
        <v>6</v>
      </c>
      <c r="C427" s="61" t="s">
        <v>4789</v>
      </c>
      <c r="D427" s="17" t="s">
        <v>130</v>
      </c>
      <c r="E427" s="17" t="s">
        <v>1603</v>
      </c>
      <c r="F427" s="107" t="s">
        <v>42</v>
      </c>
      <c r="G427" s="16"/>
      <c r="H427" s="28">
        <v>34462</v>
      </c>
      <c r="I427" s="17" t="s">
        <v>35</v>
      </c>
      <c r="J427" s="28"/>
      <c r="K427" s="25" t="s">
        <v>4015</v>
      </c>
      <c r="L427" s="17" t="s">
        <v>1565</v>
      </c>
      <c r="M427" s="62" t="s">
        <v>1566</v>
      </c>
      <c r="N427" s="62" t="s">
        <v>1406</v>
      </c>
      <c r="O427" s="62"/>
      <c r="P427" s="62" t="str">
        <f>VLOOKUP(N427,[1]Sheet2!$C:$E,3,0)</f>
        <v>0108</v>
      </c>
      <c r="Q427" s="80">
        <v>28</v>
      </c>
      <c r="R427" s="62" t="s">
        <v>1770</v>
      </c>
      <c r="S427" s="17" t="s">
        <v>1568</v>
      </c>
      <c r="T427" s="64">
        <v>6.17</v>
      </c>
      <c r="U427" s="17" t="s">
        <v>1569</v>
      </c>
      <c r="V427" s="64">
        <v>6.5</v>
      </c>
      <c r="W427" s="64">
        <f t="shared" si="18"/>
        <v>12.67</v>
      </c>
      <c r="X427" s="17" t="s">
        <v>20</v>
      </c>
      <c r="Y427" s="64">
        <v>7.21</v>
      </c>
      <c r="Z427" s="65" t="s">
        <v>32</v>
      </c>
      <c r="AA427" s="66" t="s">
        <v>32</v>
      </c>
      <c r="AB427" s="67">
        <f t="shared" si="19"/>
        <v>19.88</v>
      </c>
      <c r="AC427" s="17"/>
      <c r="AD427" s="17"/>
      <c r="AE427" s="13">
        <v>7.9</v>
      </c>
      <c r="AF427" s="16" t="s">
        <v>1570</v>
      </c>
      <c r="AG427" s="16" t="s">
        <v>1571</v>
      </c>
      <c r="AH427" s="28">
        <v>43137</v>
      </c>
      <c r="AI427" s="16">
        <v>785</v>
      </c>
      <c r="AJ427" s="24" t="s">
        <v>4016</v>
      </c>
      <c r="AK427" s="76" t="s">
        <v>4017</v>
      </c>
      <c r="AL427" s="17" t="s">
        <v>4018</v>
      </c>
      <c r="AM427" s="22" t="s">
        <v>4019</v>
      </c>
      <c r="AN427" s="108" t="s">
        <v>4020</v>
      </c>
      <c r="AO427" s="17" t="s">
        <v>35</v>
      </c>
      <c r="AP427" s="16"/>
      <c r="AQ427" s="16">
        <v>108</v>
      </c>
    </row>
    <row r="428" spans="1:43" ht="17.25" customHeight="1" x14ac:dyDescent="0.25">
      <c r="A428" s="59" t="s">
        <v>1339</v>
      </c>
      <c r="B428" s="16">
        <f t="shared" si="20"/>
        <v>7</v>
      </c>
      <c r="C428" s="61" t="s">
        <v>4790</v>
      </c>
      <c r="D428" s="17" t="s">
        <v>4021</v>
      </c>
      <c r="E428" s="17" t="s">
        <v>3591</v>
      </c>
      <c r="F428" s="16" t="s">
        <v>42</v>
      </c>
      <c r="G428" s="16"/>
      <c r="H428" s="28">
        <v>34516</v>
      </c>
      <c r="I428" s="17" t="s">
        <v>38</v>
      </c>
      <c r="J428" s="28"/>
      <c r="K428" s="25" t="s">
        <v>4022</v>
      </c>
      <c r="L428" s="17" t="s">
        <v>1565</v>
      </c>
      <c r="M428" s="62" t="s">
        <v>1566</v>
      </c>
      <c r="N428" s="62" t="s">
        <v>1406</v>
      </c>
      <c r="O428" s="62"/>
      <c r="P428" s="62" t="str">
        <f>VLOOKUP(N428,[1]Sheet2!$C:$E,3,0)</f>
        <v>0108</v>
      </c>
      <c r="Q428" s="80">
        <v>28</v>
      </c>
      <c r="R428" s="62"/>
      <c r="S428" s="17" t="s">
        <v>1568</v>
      </c>
      <c r="T428" s="64">
        <v>5.9</v>
      </c>
      <c r="U428" s="17" t="s">
        <v>1569</v>
      </c>
      <c r="V428" s="64">
        <v>6.79</v>
      </c>
      <c r="W428" s="64">
        <f t="shared" si="18"/>
        <v>12.690000000000001</v>
      </c>
      <c r="X428" s="17" t="s">
        <v>20</v>
      </c>
      <c r="Y428" s="64">
        <v>7.31</v>
      </c>
      <c r="Z428" s="62" t="s">
        <v>29</v>
      </c>
      <c r="AA428" s="64">
        <v>87.5</v>
      </c>
      <c r="AB428" s="67">
        <f t="shared" si="19"/>
        <v>20</v>
      </c>
      <c r="AC428" s="17"/>
      <c r="AD428" s="17"/>
      <c r="AE428" s="13">
        <v>7.94</v>
      </c>
      <c r="AF428" s="16" t="s">
        <v>29</v>
      </c>
      <c r="AG428" s="16"/>
      <c r="AH428" s="28"/>
      <c r="AI428" s="74"/>
      <c r="AJ428" s="24" t="s">
        <v>4023</v>
      </c>
      <c r="AK428" s="17" t="s">
        <v>4024</v>
      </c>
      <c r="AL428" s="17"/>
      <c r="AM428" s="22"/>
      <c r="AN428" s="70"/>
      <c r="AO428" s="17"/>
      <c r="AP428" s="16"/>
      <c r="AQ428" s="16">
        <v>98</v>
      </c>
    </row>
    <row r="429" spans="1:43" ht="17.25" customHeight="1" x14ac:dyDescent="0.25">
      <c r="A429" s="59" t="s">
        <v>1340</v>
      </c>
      <c r="B429" s="16">
        <f t="shared" si="20"/>
        <v>8</v>
      </c>
      <c r="C429" s="61" t="s">
        <v>4791</v>
      </c>
      <c r="D429" s="11" t="s">
        <v>4025</v>
      </c>
      <c r="E429" s="17" t="s">
        <v>4026</v>
      </c>
      <c r="F429" s="16" t="s">
        <v>42</v>
      </c>
      <c r="G429" s="16"/>
      <c r="H429" s="28">
        <v>34562</v>
      </c>
      <c r="I429" s="17" t="s">
        <v>72</v>
      </c>
      <c r="J429" s="28"/>
      <c r="K429" s="25" t="s">
        <v>4027</v>
      </c>
      <c r="L429" s="17" t="s">
        <v>1565</v>
      </c>
      <c r="M429" s="62" t="s">
        <v>1566</v>
      </c>
      <c r="N429" s="62" t="s">
        <v>1406</v>
      </c>
      <c r="O429" s="62"/>
      <c r="P429" s="62" t="str">
        <f>VLOOKUP(N429,[1]Sheet2!$C:$E,3,0)</f>
        <v>0108</v>
      </c>
      <c r="Q429" s="80">
        <v>28</v>
      </c>
      <c r="R429" s="62"/>
      <c r="S429" s="17" t="s">
        <v>1568</v>
      </c>
      <c r="T429" s="64">
        <v>6.44</v>
      </c>
      <c r="U429" s="17" t="s">
        <v>1569</v>
      </c>
      <c r="V429" s="64">
        <v>7.67</v>
      </c>
      <c r="W429" s="64">
        <f t="shared" si="18"/>
        <v>14.11</v>
      </c>
      <c r="X429" s="17" t="s">
        <v>20</v>
      </c>
      <c r="Y429" s="64">
        <v>7.23</v>
      </c>
      <c r="Z429" s="65" t="s">
        <v>32</v>
      </c>
      <c r="AA429" s="66" t="s">
        <v>32</v>
      </c>
      <c r="AB429" s="67">
        <f t="shared" si="19"/>
        <v>21.34</v>
      </c>
      <c r="AC429" s="17"/>
      <c r="AD429" s="17"/>
      <c r="AE429" s="13">
        <v>7.93</v>
      </c>
      <c r="AF429" s="16" t="s">
        <v>1570</v>
      </c>
      <c r="AG429" s="16" t="s">
        <v>1571</v>
      </c>
      <c r="AH429" s="28">
        <v>43018</v>
      </c>
      <c r="AI429" s="74"/>
      <c r="AJ429" s="24" t="s">
        <v>4028</v>
      </c>
      <c r="AK429" s="76" t="s">
        <v>4029</v>
      </c>
      <c r="AL429" s="17" t="s">
        <v>1812</v>
      </c>
      <c r="AM429" s="22" t="s">
        <v>4030</v>
      </c>
      <c r="AN429" s="70">
        <v>39876</v>
      </c>
      <c r="AO429" s="17" t="s">
        <v>43</v>
      </c>
      <c r="AP429" s="16"/>
      <c r="AQ429" s="16">
        <v>49</v>
      </c>
    </row>
    <row r="430" spans="1:43" ht="17.25" customHeight="1" x14ac:dyDescent="0.25">
      <c r="A430" s="59" t="s">
        <v>1341</v>
      </c>
      <c r="B430" s="16">
        <f t="shared" si="20"/>
        <v>9</v>
      </c>
      <c r="C430" s="61" t="s">
        <v>4792</v>
      </c>
      <c r="D430" s="17" t="s">
        <v>565</v>
      </c>
      <c r="E430" s="17" t="s">
        <v>1913</v>
      </c>
      <c r="F430" s="16"/>
      <c r="G430" s="16"/>
      <c r="H430" s="28">
        <v>34525</v>
      </c>
      <c r="I430" s="17" t="s">
        <v>31</v>
      </c>
      <c r="J430" s="28">
        <v>41146</v>
      </c>
      <c r="K430" s="25" t="s">
        <v>4031</v>
      </c>
      <c r="L430" s="17" t="s">
        <v>1565</v>
      </c>
      <c r="M430" s="62" t="s">
        <v>1566</v>
      </c>
      <c r="N430" s="62" t="s">
        <v>1406</v>
      </c>
      <c r="O430" s="62"/>
      <c r="P430" s="62" t="str">
        <f>VLOOKUP(N430,[1]Sheet2!$C:$E,3,0)</f>
        <v>0108</v>
      </c>
      <c r="Q430" s="80">
        <v>28</v>
      </c>
      <c r="R430" s="62"/>
      <c r="S430" s="17" t="s">
        <v>1568</v>
      </c>
      <c r="T430" s="64">
        <v>6.46</v>
      </c>
      <c r="U430" s="17" t="s">
        <v>1569</v>
      </c>
      <c r="V430" s="64">
        <v>6.79</v>
      </c>
      <c r="W430" s="64">
        <f t="shared" si="18"/>
        <v>13.25</v>
      </c>
      <c r="X430" s="17" t="s">
        <v>20</v>
      </c>
      <c r="Y430" s="64">
        <v>6.98</v>
      </c>
      <c r="Z430" s="62" t="s">
        <v>29</v>
      </c>
      <c r="AA430" s="64">
        <v>81.300000000000011</v>
      </c>
      <c r="AB430" s="67">
        <f t="shared" si="19"/>
        <v>20.23</v>
      </c>
      <c r="AC430" s="17"/>
      <c r="AD430" s="17"/>
      <c r="AE430" s="13">
        <v>8.1300000000000008</v>
      </c>
      <c r="AF430" s="16" t="s">
        <v>29</v>
      </c>
      <c r="AG430" s="16"/>
      <c r="AH430" s="28"/>
      <c r="AI430" s="74"/>
      <c r="AJ430" s="24" t="s">
        <v>4032</v>
      </c>
      <c r="AK430" s="17" t="s">
        <v>4033</v>
      </c>
      <c r="AL430" s="17"/>
      <c r="AM430" s="22" t="s">
        <v>4034</v>
      </c>
      <c r="AN430" s="70">
        <v>40798</v>
      </c>
      <c r="AO430" s="17" t="s">
        <v>31</v>
      </c>
      <c r="AP430" s="16"/>
      <c r="AQ430" s="16">
        <v>86</v>
      </c>
    </row>
    <row r="431" spans="1:43" ht="17.25" customHeight="1" x14ac:dyDescent="0.25">
      <c r="A431" s="59" t="s">
        <v>1342</v>
      </c>
      <c r="B431" s="16">
        <f t="shared" si="20"/>
        <v>10</v>
      </c>
      <c r="C431" s="61" t="s">
        <v>4793</v>
      </c>
      <c r="D431" s="17" t="s">
        <v>4035</v>
      </c>
      <c r="E431" s="17" t="s">
        <v>1642</v>
      </c>
      <c r="F431" s="16"/>
      <c r="G431" s="16"/>
      <c r="H431" s="28">
        <v>34335</v>
      </c>
      <c r="I431" s="17" t="s">
        <v>43</v>
      </c>
      <c r="J431" s="28"/>
      <c r="K431" s="25" t="s">
        <v>4036</v>
      </c>
      <c r="L431" s="17" t="s">
        <v>1565</v>
      </c>
      <c r="M431" s="62" t="s">
        <v>1566</v>
      </c>
      <c r="N431" s="62" t="s">
        <v>1406</v>
      </c>
      <c r="O431" s="62"/>
      <c r="P431" s="62" t="str">
        <f>VLOOKUP(N431,[1]Sheet2!$C:$E,3,0)</f>
        <v>0108</v>
      </c>
      <c r="Q431" s="80">
        <v>28</v>
      </c>
      <c r="R431" s="62"/>
      <c r="S431" s="17" t="s">
        <v>1568</v>
      </c>
      <c r="T431" s="64">
        <v>5.67</v>
      </c>
      <c r="U431" s="17" t="s">
        <v>1569</v>
      </c>
      <c r="V431" s="64">
        <v>7.46</v>
      </c>
      <c r="W431" s="64">
        <f t="shared" si="18"/>
        <v>13.129999999999999</v>
      </c>
      <c r="X431" s="17" t="s">
        <v>20</v>
      </c>
      <c r="Y431" s="64">
        <v>7.04</v>
      </c>
      <c r="Z431" s="62" t="s">
        <v>112</v>
      </c>
      <c r="AA431" s="64">
        <v>91.300000000000011</v>
      </c>
      <c r="AB431" s="67">
        <f t="shared" si="19"/>
        <v>20.169999999999998</v>
      </c>
      <c r="AC431" s="17"/>
      <c r="AD431" s="17"/>
      <c r="AE431" s="13">
        <v>7.57</v>
      </c>
      <c r="AF431" s="16" t="s">
        <v>112</v>
      </c>
      <c r="AG431" s="16"/>
      <c r="AH431" s="16"/>
      <c r="AI431" s="74"/>
      <c r="AJ431" s="19" t="s">
        <v>4037</v>
      </c>
      <c r="AK431" s="76" t="s">
        <v>4038</v>
      </c>
      <c r="AL431" s="17" t="s">
        <v>4039</v>
      </c>
      <c r="AM431" s="20" t="s">
        <v>4040</v>
      </c>
      <c r="AN431" s="70">
        <v>39463</v>
      </c>
      <c r="AO431" s="17" t="s">
        <v>43</v>
      </c>
      <c r="AP431" s="16"/>
      <c r="AQ431" s="16">
        <v>91</v>
      </c>
    </row>
    <row r="432" spans="1:43" ht="17.25" customHeight="1" x14ac:dyDescent="0.25">
      <c r="A432" s="59" t="s">
        <v>1344</v>
      </c>
      <c r="B432" s="16">
        <f t="shared" si="20"/>
        <v>11</v>
      </c>
      <c r="C432" s="61" t="s">
        <v>4794</v>
      </c>
      <c r="D432" s="17" t="s">
        <v>4041</v>
      </c>
      <c r="E432" s="17" t="s">
        <v>4042</v>
      </c>
      <c r="F432" s="16"/>
      <c r="G432" s="16"/>
      <c r="H432" s="28">
        <v>34649</v>
      </c>
      <c r="I432" s="17" t="s">
        <v>514</v>
      </c>
      <c r="J432" s="28"/>
      <c r="K432" s="25" t="s">
        <v>4043</v>
      </c>
      <c r="L432" s="17" t="s">
        <v>2181</v>
      </c>
      <c r="M432" s="62" t="s">
        <v>1566</v>
      </c>
      <c r="N432" s="62" t="s">
        <v>1406</v>
      </c>
      <c r="O432" s="62"/>
      <c r="P432" s="62" t="str">
        <f>VLOOKUP(N432,[1]Sheet2!$C:$E,3,0)</f>
        <v>0108</v>
      </c>
      <c r="Q432" s="80">
        <v>28</v>
      </c>
      <c r="R432" s="62" t="s">
        <v>1747</v>
      </c>
      <c r="S432" s="17" t="s">
        <v>1568</v>
      </c>
      <c r="T432" s="64">
        <v>4.92</v>
      </c>
      <c r="U432" s="17" t="s">
        <v>1569</v>
      </c>
      <c r="V432" s="64">
        <v>6.23</v>
      </c>
      <c r="W432" s="64">
        <f t="shared" si="18"/>
        <v>11.15</v>
      </c>
      <c r="X432" s="17" t="s">
        <v>20</v>
      </c>
      <c r="Y432" s="64">
        <v>6.1</v>
      </c>
      <c r="Z432" s="62" t="s">
        <v>29</v>
      </c>
      <c r="AA432" s="64">
        <v>76.3</v>
      </c>
      <c r="AB432" s="67">
        <f t="shared" si="19"/>
        <v>17.25</v>
      </c>
      <c r="AC432" s="17"/>
      <c r="AD432" s="17"/>
      <c r="AE432" s="13">
        <v>8.1199999999999992</v>
      </c>
      <c r="AF432" s="16" t="s">
        <v>29</v>
      </c>
      <c r="AG432" s="16"/>
      <c r="AH432" s="28"/>
      <c r="AI432" s="74"/>
      <c r="AJ432" s="24" t="s">
        <v>4044</v>
      </c>
      <c r="AK432" s="17" t="s">
        <v>4045</v>
      </c>
      <c r="AL432" s="17"/>
      <c r="AM432" s="22"/>
      <c r="AN432" s="70"/>
      <c r="AO432" s="17"/>
      <c r="AP432" s="16"/>
      <c r="AQ432" s="16">
        <v>384</v>
      </c>
    </row>
    <row r="433" spans="1:43" ht="17.25" customHeight="1" x14ac:dyDescent="0.25">
      <c r="A433" s="59" t="s">
        <v>1345</v>
      </c>
      <c r="B433" s="16">
        <f t="shared" si="20"/>
        <v>12</v>
      </c>
      <c r="C433" s="61" t="s">
        <v>4795</v>
      </c>
      <c r="D433" s="17" t="s">
        <v>4046</v>
      </c>
      <c r="E433" s="17" t="s">
        <v>1689</v>
      </c>
      <c r="F433" s="16" t="s">
        <v>42</v>
      </c>
      <c r="G433" s="16"/>
      <c r="H433" s="28">
        <v>34695</v>
      </c>
      <c r="I433" s="17" t="s">
        <v>43</v>
      </c>
      <c r="J433" s="28"/>
      <c r="K433" s="25" t="s">
        <v>4047</v>
      </c>
      <c r="L433" s="17" t="s">
        <v>1565</v>
      </c>
      <c r="M433" s="62" t="s">
        <v>1566</v>
      </c>
      <c r="N433" s="62" t="s">
        <v>1406</v>
      </c>
      <c r="O433" s="62"/>
      <c r="P433" s="62" t="str">
        <f>VLOOKUP(N433,[1]Sheet2!$C:$E,3,0)</f>
        <v>0108</v>
      </c>
      <c r="Q433" s="80">
        <v>28</v>
      </c>
      <c r="R433" s="62"/>
      <c r="S433" s="17" t="s">
        <v>1568</v>
      </c>
      <c r="T433" s="64">
        <v>5.94</v>
      </c>
      <c r="U433" s="17" t="s">
        <v>1569</v>
      </c>
      <c r="V433" s="64">
        <v>7.1</v>
      </c>
      <c r="W433" s="64">
        <f t="shared" si="18"/>
        <v>13.04</v>
      </c>
      <c r="X433" s="17" t="s">
        <v>20</v>
      </c>
      <c r="Y433" s="64">
        <v>6.94</v>
      </c>
      <c r="Z433" s="62" t="s">
        <v>29</v>
      </c>
      <c r="AA433" s="64">
        <v>81.300000000000011</v>
      </c>
      <c r="AB433" s="67">
        <f t="shared" si="19"/>
        <v>19.98</v>
      </c>
      <c r="AC433" s="17"/>
      <c r="AD433" s="17"/>
      <c r="AE433" s="13">
        <v>7.84</v>
      </c>
      <c r="AF433" s="16" t="s">
        <v>29</v>
      </c>
      <c r="AG433" s="16"/>
      <c r="AH433" s="28"/>
      <c r="AI433" s="74"/>
      <c r="AJ433" s="24" t="s">
        <v>4048</v>
      </c>
      <c r="AK433" s="17" t="s">
        <v>4049</v>
      </c>
      <c r="AL433" s="17" t="s">
        <v>4050</v>
      </c>
      <c r="AM433" s="22" t="s">
        <v>4051</v>
      </c>
      <c r="AN433" s="70">
        <v>41187</v>
      </c>
      <c r="AO433" s="17" t="s">
        <v>43</v>
      </c>
      <c r="AP433" s="16"/>
      <c r="AQ433" s="16">
        <v>99</v>
      </c>
    </row>
    <row r="434" spans="1:43" ht="17.25" customHeight="1" x14ac:dyDescent="0.25">
      <c r="A434" s="59" t="s">
        <v>1346</v>
      </c>
      <c r="B434" s="16">
        <f t="shared" si="20"/>
        <v>13</v>
      </c>
      <c r="C434" s="61" t="s">
        <v>4796</v>
      </c>
      <c r="D434" s="17" t="s">
        <v>4052</v>
      </c>
      <c r="E434" s="17" t="s">
        <v>4053</v>
      </c>
      <c r="F434" s="16" t="s">
        <v>42</v>
      </c>
      <c r="G434" s="16"/>
      <c r="H434" s="28">
        <v>34496</v>
      </c>
      <c r="I434" s="17" t="s">
        <v>26</v>
      </c>
      <c r="J434" s="28"/>
      <c r="K434" s="25" t="s">
        <v>4054</v>
      </c>
      <c r="L434" s="17" t="s">
        <v>1565</v>
      </c>
      <c r="M434" s="62" t="s">
        <v>1566</v>
      </c>
      <c r="N434" s="62" t="s">
        <v>1406</v>
      </c>
      <c r="O434" s="62"/>
      <c r="P434" s="62" t="str">
        <f>VLOOKUP(N434,[1]Sheet2!$C:$E,3,0)</f>
        <v>0108</v>
      </c>
      <c r="Q434" s="80">
        <v>28</v>
      </c>
      <c r="R434" s="62"/>
      <c r="S434" s="17" t="s">
        <v>1568</v>
      </c>
      <c r="T434" s="64">
        <v>5.83</v>
      </c>
      <c r="U434" s="17" t="s">
        <v>1569</v>
      </c>
      <c r="V434" s="64">
        <v>6.65</v>
      </c>
      <c r="W434" s="64">
        <f t="shared" si="18"/>
        <v>12.48</v>
      </c>
      <c r="X434" s="17" t="s">
        <v>20</v>
      </c>
      <c r="Y434" s="64">
        <v>7.77</v>
      </c>
      <c r="Z434" s="65" t="s">
        <v>32</v>
      </c>
      <c r="AA434" s="66" t="s">
        <v>32</v>
      </c>
      <c r="AB434" s="67">
        <f t="shared" si="19"/>
        <v>20.25</v>
      </c>
      <c r="AC434" s="17"/>
      <c r="AD434" s="17"/>
      <c r="AE434" s="13">
        <v>8.1300000000000008</v>
      </c>
      <c r="AF434" s="16" t="s">
        <v>1570</v>
      </c>
      <c r="AG434" s="16" t="s">
        <v>1571</v>
      </c>
      <c r="AH434" s="28">
        <v>43211</v>
      </c>
      <c r="AI434" s="16">
        <v>925</v>
      </c>
      <c r="AJ434" s="24" t="s">
        <v>4055</v>
      </c>
      <c r="AK434" s="17" t="s">
        <v>4056</v>
      </c>
      <c r="AL434" s="17" t="s">
        <v>4057</v>
      </c>
      <c r="AM434" s="22" t="s">
        <v>4058</v>
      </c>
      <c r="AN434" s="70">
        <v>43141</v>
      </c>
      <c r="AO434" s="17" t="s">
        <v>26</v>
      </c>
      <c r="AP434" s="16"/>
      <c r="AQ434" s="16">
        <v>85</v>
      </c>
    </row>
    <row r="435" spans="1:43" ht="17.25" customHeight="1" x14ac:dyDescent="0.25">
      <c r="A435" s="59" t="s">
        <v>1347</v>
      </c>
      <c r="B435" s="16">
        <f t="shared" si="20"/>
        <v>14</v>
      </c>
      <c r="C435" s="61" t="s">
        <v>4797</v>
      </c>
      <c r="D435" s="17" t="s">
        <v>4059</v>
      </c>
      <c r="E435" s="17" t="s">
        <v>1696</v>
      </c>
      <c r="F435" s="16" t="s">
        <v>42</v>
      </c>
      <c r="G435" s="16" t="s">
        <v>25</v>
      </c>
      <c r="H435" s="28">
        <v>34380</v>
      </c>
      <c r="I435" s="17" t="s">
        <v>38</v>
      </c>
      <c r="J435" s="28"/>
      <c r="K435" s="25" t="s">
        <v>4060</v>
      </c>
      <c r="L435" s="17" t="s">
        <v>1565</v>
      </c>
      <c r="M435" s="62" t="s">
        <v>1566</v>
      </c>
      <c r="N435" s="62" t="s">
        <v>1406</v>
      </c>
      <c r="O435" s="62"/>
      <c r="P435" s="62" t="str">
        <f>VLOOKUP(N435,[1]Sheet2!$C:$E,3,0)</f>
        <v>0108</v>
      </c>
      <c r="Q435" s="80">
        <v>28</v>
      </c>
      <c r="R435" s="62"/>
      <c r="S435" s="17" t="s">
        <v>1568</v>
      </c>
      <c r="T435" s="64">
        <v>6.29</v>
      </c>
      <c r="U435" s="17" t="s">
        <v>1569</v>
      </c>
      <c r="V435" s="64">
        <v>6.29</v>
      </c>
      <c r="W435" s="64">
        <f t="shared" si="18"/>
        <v>12.58</v>
      </c>
      <c r="X435" s="17" t="s">
        <v>20</v>
      </c>
      <c r="Y435" s="64">
        <v>7.38</v>
      </c>
      <c r="Z435" s="65" t="s">
        <v>32</v>
      </c>
      <c r="AA435" s="66" t="s">
        <v>32</v>
      </c>
      <c r="AB435" s="67">
        <f t="shared" si="19"/>
        <v>19.96</v>
      </c>
      <c r="AC435" s="17"/>
      <c r="AD435" s="17"/>
      <c r="AE435" s="13">
        <v>7.43</v>
      </c>
      <c r="AF435" s="16" t="s">
        <v>1570</v>
      </c>
      <c r="AG435" s="16" t="s">
        <v>1571</v>
      </c>
      <c r="AH435" s="28">
        <v>43179</v>
      </c>
      <c r="AI435" s="16">
        <v>580</v>
      </c>
      <c r="AJ435" s="24" t="s">
        <v>4061</v>
      </c>
      <c r="AK435" s="17" t="s">
        <v>4062</v>
      </c>
      <c r="AL435" s="17" t="s">
        <v>4063</v>
      </c>
      <c r="AM435" s="22" t="s">
        <v>4064</v>
      </c>
      <c r="AN435" s="70">
        <v>41885</v>
      </c>
      <c r="AO435" s="17" t="s">
        <v>38</v>
      </c>
      <c r="AP435" s="16"/>
      <c r="AQ435" s="16">
        <v>102</v>
      </c>
    </row>
    <row r="436" spans="1:43" ht="17.25" customHeight="1" x14ac:dyDescent="0.25">
      <c r="A436" s="59" t="s">
        <v>1348</v>
      </c>
      <c r="B436" s="16">
        <f t="shared" si="20"/>
        <v>15</v>
      </c>
      <c r="C436" s="61" t="s">
        <v>4798</v>
      </c>
      <c r="D436" s="17" t="s">
        <v>4065</v>
      </c>
      <c r="E436" s="17" t="s">
        <v>1696</v>
      </c>
      <c r="F436" s="16"/>
      <c r="G436" s="16"/>
      <c r="H436" s="28">
        <v>34587</v>
      </c>
      <c r="I436" s="17" t="s">
        <v>43</v>
      </c>
      <c r="J436" s="28"/>
      <c r="K436" s="25" t="s">
        <v>4066</v>
      </c>
      <c r="L436" s="17" t="s">
        <v>1565</v>
      </c>
      <c r="M436" s="62" t="s">
        <v>1566</v>
      </c>
      <c r="N436" s="62" t="s">
        <v>1406</v>
      </c>
      <c r="O436" s="62"/>
      <c r="P436" s="62" t="str">
        <f>VLOOKUP(N436,[1]Sheet2!$C:$E,3,0)</f>
        <v>0108</v>
      </c>
      <c r="Q436" s="80">
        <v>28</v>
      </c>
      <c r="R436" s="62"/>
      <c r="S436" s="17" t="s">
        <v>1568</v>
      </c>
      <c r="T436" s="64">
        <v>6.13</v>
      </c>
      <c r="U436" s="17" t="s">
        <v>1569</v>
      </c>
      <c r="V436" s="64">
        <v>6.85</v>
      </c>
      <c r="W436" s="64">
        <f t="shared" si="18"/>
        <v>12.98</v>
      </c>
      <c r="X436" s="17" t="s">
        <v>20</v>
      </c>
      <c r="Y436" s="64">
        <v>7</v>
      </c>
      <c r="Z436" s="62" t="s">
        <v>29</v>
      </c>
      <c r="AA436" s="64">
        <v>77.5</v>
      </c>
      <c r="AB436" s="67">
        <f t="shared" si="19"/>
        <v>19.98</v>
      </c>
      <c r="AC436" s="17"/>
      <c r="AD436" s="17"/>
      <c r="AE436" s="13">
        <v>7.77</v>
      </c>
      <c r="AF436" s="16" t="s">
        <v>29</v>
      </c>
      <c r="AG436" s="16"/>
      <c r="AH436" s="28"/>
      <c r="AI436" s="74"/>
      <c r="AJ436" s="24" t="s">
        <v>4067</v>
      </c>
      <c r="AK436" s="17" t="s">
        <v>4068</v>
      </c>
      <c r="AL436" s="17" t="s">
        <v>2471</v>
      </c>
      <c r="AM436" s="22" t="s">
        <v>4069</v>
      </c>
      <c r="AN436" s="70">
        <v>40183</v>
      </c>
      <c r="AO436" s="17" t="s">
        <v>43</v>
      </c>
      <c r="AP436" s="16"/>
      <c r="AQ436" s="16">
        <v>103</v>
      </c>
    </row>
    <row r="437" spans="1:43" ht="17.25" customHeight="1" x14ac:dyDescent="0.25">
      <c r="A437" s="59" t="s">
        <v>1349</v>
      </c>
      <c r="B437" s="16">
        <f t="shared" si="20"/>
        <v>16</v>
      </c>
      <c r="C437" s="61" t="s">
        <v>4799</v>
      </c>
      <c r="D437" s="17" t="s">
        <v>4070</v>
      </c>
      <c r="E437" s="17" t="s">
        <v>1707</v>
      </c>
      <c r="F437" s="16"/>
      <c r="G437" s="16"/>
      <c r="H437" s="28">
        <v>34670</v>
      </c>
      <c r="I437" s="17" t="s">
        <v>38</v>
      </c>
      <c r="J437" s="28"/>
      <c r="K437" s="25" t="s">
        <v>4071</v>
      </c>
      <c r="L437" s="17" t="s">
        <v>1565</v>
      </c>
      <c r="M437" s="62" t="s">
        <v>1566</v>
      </c>
      <c r="N437" s="62" t="s">
        <v>1406</v>
      </c>
      <c r="O437" s="62"/>
      <c r="P437" s="62" t="str">
        <f>VLOOKUP(N437,[1]Sheet2!$C:$E,3,0)</f>
        <v>0108</v>
      </c>
      <c r="Q437" s="80">
        <v>28</v>
      </c>
      <c r="R437" s="62"/>
      <c r="S437" s="17" t="s">
        <v>1568</v>
      </c>
      <c r="T437" s="64">
        <v>6.29</v>
      </c>
      <c r="U437" s="17" t="s">
        <v>1569</v>
      </c>
      <c r="V437" s="64">
        <v>6.73</v>
      </c>
      <c r="W437" s="64">
        <f t="shared" si="18"/>
        <v>13.02</v>
      </c>
      <c r="X437" s="17" t="s">
        <v>20</v>
      </c>
      <c r="Y437" s="64">
        <v>7.9</v>
      </c>
      <c r="Z437" s="65" t="s">
        <v>32</v>
      </c>
      <c r="AA437" s="66" t="s">
        <v>32</v>
      </c>
      <c r="AB437" s="67">
        <f t="shared" si="19"/>
        <v>20.92</v>
      </c>
      <c r="AC437" s="17"/>
      <c r="AD437" s="17"/>
      <c r="AE437" s="13">
        <v>8.41</v>
      </c>
      <c r="AF437" s="16" t="s">
        <v>1570</v>
      </c>
      <c r="AG437" s="16" t="s">
        <v>1571</v>
      </c>
      <c r="AH437" s="28">
        <v>43216</v>
      </c>
      <c r="AI437" s="16">
        <v>970</v>
      </c>
      <c r="AJ437" s="24" t="s">
        <v>4072</v>
      </c>
      <c r="AK437" s="17" t="s">
        <v>4073</v>
      </c>
      <c r="AL437" s="17"/>
      <c r="AM437" s="22" t="s">
        <v>4074</v>
      </c>
      <c r="AN437" s="70">
        <v>41737</v>
      </c>
      <c r="AO437" s="17" t="s">
        <v>38</v>
      </c>
      <c r="AP437" s="16"/>
      <c r="AQ437" s="16">
        <v>165</v>
      </c>
    </row>
    <row r="438" spans="1:43" ht="17.25" customHeight="1" x14ac:dyDescent="0.25">
      <c r="A438" s="59" t="s">
        <v>1350</v>
      </c>
      <c r="B438" s="16">
        <f t="shared" si="20"/>
        <v>17</v>
      </c>
      <c r="C438" s="61" t="s">
        <v>4800</v>
      </c>
      <c r="D438" s="17" t="s">
        <v>4075</v>
      </c>
      <c r="E438" s="17" t="s">
        <v>3109</v>
      </c>
      <c r="F438" s="16" t="s">
        <v>42</v>
      </c>
      <c r="G438" s="16"/>
      <c r="H438" s="28">
        <v>34371</v>
      </c>
      <c r="I438" s="17" t="s">
        <v>43</v>
      </c>
      <c r="J438" s="28"/>
      <c r="K438" s="25" t="s">
        <v>4076</v>
      </c>
      <c r="L438" s="17" t="s">
        <v>1565</v>
      </c>
      <c r="M438" s="62" t="s">
        <v>1566</v>
      </c>
      <c r="N438" s="62" t="s">
        <v>1406</v>
      </c>
      <c r="O438" s="62"/>
      <c r="P438" s="62" t="str">
        <f>VLOOKUP(N438,[1]Sheet2!$C:$E,3,0)</f>
        <v>0108</v>
      </c>
      <c r="Q438" s="80">
        <v>28</v>
      </c>
      <c r="R438" s="62" t="s">
        <v>1583</v>
      </c>
      <c r="S438" s="17" t="s">
        <v>1568</v>
      </c>
      <c r="T438" s="64">
        <v>5.71</v>
      </c>
      <c r="U438" s="17" t="s">
        <v>1569</v>
      </c>
      <c r="V438" s="64">
        <v>6.71</v>
      </c>
      <c r="W438" s="64">
        <f t="shared" si="18"/>
        <v>12.42</v>
      </c>
      <c r="X438" s="17" t="s">
        <v>20</v>
      </c>
      <c r="Y438" s="64">
        <v>6.79</v>
      </c>
      <c r="Z438" s="62" t="s">
        <v>29</v>
      </c>
      <c r="AA438" s="64">
        <v>88.800000000000011</v>
      </c>
      <c r="AB438" s="67">
        <f t="shared" si="19"/>
        <v>19.21</v>
      </c>
      <c r="AC438" s="17"/>
      <c r="AD438" s="17"/>
      <c r="AE438" s="13">
        <v>7.75</v>
      </c>
      <c r="AF438" s="16" t="s">
        <v>29</v>
      </c>
      <c r="AG438" s="16"/>
      <c r="AH438" s="28"/>
      <c r="AI438" s="74"/>
      <c r="AJ438" s="24" t="s">
        <v>4077</v>
      </c>
      <c r="AK438" s="17" t="s">
        <v>4078</v>
      </c>
      <c r="AL438" s="17" t="s">
        <v>4079</v>
      </c>
      <c r="AM438" s="22" t="s">
        <v>4080</v>
      </c>
      <c r="AN438" s="70">
        <v>40641</v>
      </c>
      <c r="AO438" s="17" t="s">
        <v>43</v>
      </c>
      <c r="AP438" s="16"/>
      <c r="AQ438" s="16">
        <v>58</v>
      </c>
    </row>
    <row r="439" spans="1:43" ht="17.25" customHeight="1" x14ac:dyDescent="0.25">
      <c r="A439" s="59" t="s">
        <v>1351</v>
      </c>
      <c r="B439" s="16">
        <f t="shared" si="20"/>
        <v>18</v>
      </c>
      <c r="C439" s="61" t="s">
        <v>4801</v>
      </c>
      <c r="D439" s="17" t="s">
        <v>4081</v>
      </c>
      <c r="E439" s="17" t="s">
        <v>1727</v>
      </c>
      <c r="F439" s="16"/>
      <c r="G439" s="16"/>
      <c r="H439" s="28">
        <v>34667</v>
      </c>
      <c r="I439" s="17" t="s">
        <v>506</v>
      </c>
      <c r="J439" s="28"/>
      <c r="K439" s="25" t="s">
        <v>4082</v>
      </c>
      <c r="L439" s="17" t="s">
        <v>1565</v>
      </c>
      <c r="M439" s="62" t="s">
        <v>1566</v>
      </c>
      <c r="N439" s="62" t="s">
        <v>1406</v>
      </c>
      <c r="O439" s="62"/>
      <c r="P439" s="62" t="str">
        <f>VLOOKUP(N439,[1]Sheet2!$C:$E,3,0)</f>
        <v>0108</v>
      </c>
      <c r="Q439" s="80">
        <v>28</v>
      </c>
      <c r="R439" s="62"/>
      <c r="S439" s="17" t="s">
        <v>1568</v>
      </c>
      <c r="T439" s="64">
        <v>6.54</v>
      </c>
      <c r="U439" s="17" t="s">
        <v>1569</v>
      </c>
      <c r="V439" s="64">
        <v>7.56</v>
      </c>
      <c r="W439" s="64">
        <f t="shared" si="18"/>
        <v>14.1</v>
      </c>
      <c r="X439" s="17" t="s">
        <v>20</v>
      </c>
      <c r="Y439" s="64">
        <v>7.5</v>
      </c>
      <c r="Z439" s="62" t="s">
        <v>29</v>
      </c>
      <c r="AA439" s="64">
        <v>91.300000000000011</v>
      </c>
      <c r="AB439" s="67">
        <f t="shared" si="19"/>
        <v>21.6</v>
      </c>
      <c r="AC439" s="17"/>
      <c r="AD439" s="17"/>
      <c r="AE439" s="13">
        <v>8.1300000000000008</v>
      </c>
      <c r="AF439" s="16" t="s">
        <v>29</v>
      </c>
      <c r="AG439" s="16"/>
      <c r="AH439" s="28"/>
      <c r="AI439" s="74"/>
      <c r="AJ439" s="19" t="s">
        <v>4083</v>
      </c>
      <c r="AK439" s="76" t="s">
        <v>4084</v>
      </c>
      <c r="AL439" s="17" t="s">
        <v>1632</v>
      </c>
      <c r="AM439" s="22" t="s">
        <v>4085</v>
      </c>
      <c r="AN439" s="70">
        <v>40469</v>
      </c>
      <c r="AO439" s="17" t="s">
        <v>506</v>
      </c>
      <c r="AP439" s="16"/>
      <c r="AQ439" s="16">
        <v>45</v>
      </c>
    </row>
    <row r="440" spans="1:43" ht="17.25" customHeight="1" x14ac:dyDescent="0.25">
      <c r="A440" s="59" t="s">
        <v>1352</v>
      </c>
      <c r="B440" s="16">
        <f t="shared" si="20"/>
        <v>19</v>
      </c>
      <c r="C440" s="61" t="s">
        <v>4802</v>
      </c>
      <c r="D440" s="17" t="s">
        <v>4086</v>
      </c>
      <c r="E440" s="17" t="s">
        <v>2022</v>
      </c>
      <c r="F440" s="16"/>
      <c r="G440" s="16"/>
      <c r="H440" s="28">
        <v>34599</v>
      </c>
      <c r="I440" s="17" t="s">
        <v>51</v>
      </c>
      <c r="J440" s="28"/>
      <c r="K440" s="25" t="s">
        <v>4087</v>
      </c>
      <c r="L440" s="17" t="s">
        <v>1565</v>
      </c>
      <c r="M440" s="62" t="s">
        <v>1566</v>
      </c>
      <c r="N440" s="62" t="s">
        <v>1406</v>
      </c>
      <c r="O440" s="62"/>
      <c r="P440" s="62" t="str">
        <f>VLOOKUP(N440,[1]Sheet2!$C:$E,3,0)</f>
        <v>0108</v>
      </c>
      <c r="Q440" s="80">
        <v>28</v>
      </c>
      <c r="R440" s="62" t="s">
        <v>1770</v>
      </c>
      <c r="S440" s="17" t="s">
        <v>1568</v>
      </c>
      <c r="T440" s="64">
        <v>5.71</v>
      </c>
      <c r="U440" s="17" t="s">
        <v>1569</v>
      </c>
      <c r="V440" s="64">
        <v>7.17</v>
      </c>
      <c r="W440" s="64">
        <f t="shared" si="18"/>
        <v>12.879999999999999</v>
      </c>
      <c r="X440" s="17" t="s">
        <v>20</v>
      </c>
      <c r="Y440" s="64">
        <v>7.5</v>
      </c>
      <c r="Z440" s="62" t="s">
        <v>29</v>
      </c>
      <c r="AA440" s="64">
        <v>91.300000000000011</v>
      </c>
      <c r="AB440" s="67">
        <f t="shared" si="19"/>
        <v>20.38</v>
      </c>
      <c r="AC440" s="17"/>
      <c r="AD440" s="17"/>
      <c r="AE440" s="13">
        <v>7.65</v>
      </c>
      <c r="AF440" s="16" t="s">
        <v>29</v>
      </c>
      <c r="AG440" s="16"/>
      <c r="AH440" s="28"/>
      <c r="AI440" s="74"/>
      <c r="AJ440" s="24" t="s">
        <v>4088</v>
      </c>
      <c r="AK440" s="17" t="s">
        <v>4089</v>
      </c>
      <c r="AL440" s="17" t="s">
        <v>4090</v>
      </c>
      <c r="AM440" s="22" t="s">
        <v>4091</v>
      </c>
      <c r="AN440" s="70">
        <v>41941</v>
      </c>
      <c r="AO440" s="17" t="s">
        <v>62</v>
      </c>
      <c r="AP440" s="16"/>
      <c r="AQ440" s="16">
        <v>78</v>
      </c>
    </row>
    <row r="441" spans="1:43" ht="17.25" customHeight="1" x14ac:dyDescent="0.25">
      <c r="A441" s="59" t="s">
        <v>1353</v>
      </c>
      <c r="B441" s="16">
        <f t="shared" si="20"/>
        <v>20</v>
      </c>
      <c r="C441" s="61" t="s">
        <v>4803</v>
      </c>
      <c r="D441" s="17" t="s">
        <v>4092</v>
      </c>
      <c r="E441" s="17" t="s">
        <v>3158</v>
      </c>
      <c r="F441" s="16" t="s">
        <v>42</v>
      </c>
      <c r="G441" s="16"/>
      <c r="H441" s="28">
        <v>34437</v>
      </c>
      <c r="I441" s="17" t="s">
        <v>51</v>
      </c>
      <c r="J441" s="28"/>
      <c r="K441" s="25" t="s">
        <v>4093</v>
      </c>
      <c r="L441" s="17" t="s">
        <v>1565</v>
      </c>
      <c r="M441" s="62" t="s">
        <v>1566</v>
      </c>
      <c r="N441" s="62" t="s">
        <v>1406</v>
      </c>
      <c r="O441" s="62"/>
      <c r="P441" s="62" t="str">
        <f>VLOOKUP(N441,[1]Sheet2!$C:$E,3,0)</f>
        <v>0108</v>
      </c>
      <c r="Q441" s="80">
        <v>28</v>
      </c>
      <c r="R441" s="62"/>
      <c r="S441" s="17" t="s">
        <v>1568</v>
      </c>
      <c r="T441" s="64">
        <v>6.06</v>
      </c>
      <c r="U441" s="17" t="s">
        <v>1569</v>
      </c>
      <c r="V441" s="64">
        <v>6.96</v>
      </c>
      <c r="W441" s="64">
        <f t="shared" si="18"/>
        <v>13.02</v>
      </c>
      <c r="X441" s="17" t="s">
        <v>20</v>
      </c>
      <c r="Y441" s="64">
        <v>6.96</v>
      </c>
      <c r="Z441" s="65" t="s">
        <v>32</v>
      </c>
      <c r="AA441" s="66" t="s">
        <v>32</v>
      </c>
      <c r="AB441" s="67">
        <f t="shared" si="19"/>
        <v>19.98</v>
      </c>
      <c r="AC441" s="17"/>
      <c r="AD441" s="17"/>
      <c r="AE441" s="13">
        <v>7.91</v>
      </c>
      <c r="AF441" s="16" t="s">
        <v>1570</v>
      </c>
      <c r="AG441" s="16" t="s">
        <v>1571</v>
      </c>
      <c r="AH441" s="28">
        <v>43272</v>
      </c>
      <c r="AI441" s="16">
        <v>720</v>
      </c>
      <c r="AJ441" s="24" t="s">
        <v>4094</v>
      </c>
      <c r="AK441" s="17" t="s">
        <v>4095</v>
      </c>
      <c r="AL441" s="17" t="s">
        <v>4096</v>
      </c>
      <c r="AM441" s="22" t="s">
        <v>4097</v>
      </c>
      <c r="AN441" s="70">
        <v>39741</v>
      </c>
      <c r="AO441" s="17" t="s">
        <v>51</v>
      </c>
      <c r="AP441" s="16"/>
      <c r="AQ441" s="16">
        <v>100</v>
      </c>
    </row>
    <row r="442" spans="1:43" ht="17.25" customHeight="1" x14ac:dyDescent="0.25">
      <c r="A442" s="59" t="s">
        <v>1354</v>
      </c>
      <c r="B442" s="16">
        <f t="shared" si="20"/>
        <v>21</v>
      </c>
      <c r="C442" s="61" t="s">
        <v>4804</v>
      </c>
      <c r="D442" s="17" t="s">
        <v>4098</v>
      </c>
      <c r="E442" s="17" t="s">
        <v>1777</v>
      </c>
      <c r="F442" s="16" t="s">
        <v>42</v>
      </c>
      <c r="G442" s="16" t="s">
        <v>25</v>
      </c>
      <c r="H442" s="28">
        <v>33985</v>
      </c>
      <c r="I442" s="17" t="s">
        <v>35</v>
      </c>
      <c r="J442" s="28"/>
      <c r="K442" s="25" t="s">
        <v>4099</v>
      </c>
      <c r="L442" s="17" t="s">
        <v>1565</v>
      </c>
      <c r="M442" s="62" t="s">
        <v>1566</v>
      </c>
      <c r="N442" s="62" t="s">
        <v>1406</v>
      </c>
      <c r="O442" s="62"/>
      <c r="P442" s="62" t="str">
        <f>VLOOKUP(N442,[1]Sheet2!$C:$E,3,0)</f>
        <v>0108</v>
      </c>
      <c r="Q442" s="80">
        <v>28</v>
      </c>
      <c r="R442" s="62" t="s">
        <v>1583</v>
      </c>
      <c r="S442" s="17" t="s">
        <v>1568</v>
      </c>
      <c r="T442" s="64">
        <v>6.04</v>
      </c>
      <c r="U442" s="17" t="s">
        <v>1569</v>
      </c>
      <c r="V442" s="64">
        <v>5.77</v>
      </c>
      <c r="W442" s="64">
        <f t="shared" si="18"/>
        <v>11.809999999999999</v>
      </c>
      <c r="X442" s="17" t="s">
        <v>20</v>
      </c>
      <c r="Y442" s="64">
        <v>6.73</v>
      </c>
      <c r="Z442" s="62" t="s">
        <v>29</v>
      </c>
      <c r="AA442" s="64">
        <v>71.3</v>
      </c>
      <c r="AB442" s="67">
        <f t="shared" si="19"/>
        <v>18.54</v>
      </c>
      <c r="AC442" s="17"/>
      <c r="AD442" s="17"/>
      <c r="AE442" s="13">
        <v>7.68</v>
      </c>
      <c r="AF442" s="16" t="s">
        <v>29</v>
      </c>
      <c r="AG442" s="16"/>
      <c r="AH442" s="28"/>
      <c r="AI442" s="74"/>
      <c r="AJ442" s="24" t="s">
        <v>4100</v>
      </c>
      <c r="AK442" s="17" t="s">
        <v>4101</v>
      </c>
      <c r="AL442" s="17" t="s">
        <v>4102</v>
      </c>
      <c r="AM442" s="22" t="s">
        <v>4103</v>
      </c>
      <c r="AN442" s="70">
        <v>41310</v>
      </c>
      <c r="AO442" s="17" t="s">
        <v>35</v>
      </c>
      <c r="AP442" s="16"/>
      <c r="AQ442" s="16">
        <v>239</v>
      </c>
    </row>
    <row r="443" spans="1:43" ht="17.25" customHeight="1" x14ac:dyDescent="0.25">
      <c r="A443" s="59" t="s">
        <v>1355</v>
      </c>
      <c r="B443" s="16">
        <f t="shared" si="20"/>
        <v>22</v>
      </c>
      <c r="C443" s="61" t="s">
        <v>4805</v>
      </c>
      <c r="D443" s="17" t="s">
        <v>4104</v>
      </c>
      <c r="E443" s="17" t="s">
        <v>1963</v>
      </c>
      <c r="F443" s="16"/>
      <c r="G443" s="16"/>
      <c r="H443" s="28">
        <v>34407</v>
      </c>
      <c r="I443" s="17" t="s">
        <v>165</v>
      </c>
      <c r="J443" s="28"/>
      <c r="K443" s="25" t="s">
        <v>4105</v>
      </c>
      <c r="L443" s="17" t="s">
        <v>1565</v>
      </c>
      <c r="M443" s="62" t="s">
        <v>1566</v>
      </c>
      <c r="N443" s="62" t="s">
        <v>1406</v>
      </c>
      <c r="O443" s="62"/>
      <c r="P443" s="62" t="str">
        <f>VLOOKUP(N443,[1]Sheet2!$C:$E,3,0)</f>
        <v>0108</v>
      </c>
      <c r="Q443" s="80">
        <v>28</v>
      </c>
      <c r="R443" s="62"/>
      <c r="S443" s="17" t="s">
        <v>1568</v>
      </c>
      <c r="T443" s="64">
        <v>6.13</v>
      </c>
      <c r="U443" s="17" t="s">
        <v>1569</v>
      </c>
      <c r="V443" s="64">
        <v>6.5</v>
      </c>
      <c r="W443" s="64">
        <f t="shared" si="18"/>
        <v>12.629999999999999</v>
      </c>
      <c r="X443" s="17" t="s">
        <v>20</v>
      </c>
      <c r="Y443" s="64">
        <v>7.56</v>
      </c>
      <c r="Z443" s="62" t="s">
        <v>112</v>
      </c>
      <c r="AA443" s="64">
        <v>85</v>
      </c>
      <c r="AB443" s="67">
        <f t="shared" si="19"/>
        <v>20.189999999999998</v>
      </c>
      <c r="AC443" s="17"/>
      <c r="AD443" s="17"/>
      <c r="AE443" s="13">
        <v>8.14</v>
      </c>
      <c r="AF443" s="16" t="s">
        <v>112</v>
      </c>
      <c r="AG443" s="16"/>
      <c r="AH443" s="28"/>
      <c r="AI443" s="74"/>
      <c r="AJ443" s="24" t="s">
        <v>4106</v>
      </c>
      <c r="AK443" s="17" t="s">
        <v>4107</v>
      </c>
      <c r="AL443" s="17"/>
      <c r="AM443" s="22"/>
      <c r="AN443" s="70"/>
      <c r="AO443" s="17"/>
      <c r="AP443" s="16"/>
      <c r="AQ443" s="16">
        <v>106</v>
      </c>
    </row>
    <row r="444" spans="1:43" ht="17.25" customHeight="1" x14ac:dyDescent="0.25">
      <c r="A444" s="59" t="s">
        <v>1356</v>
      </c>
      <c r="B444" s="16">
        <f t="shared" si="20"/>
        <v>23</v>
      </c>
      <c r="C444" s="61" t="s">
        <v>4806</v>
      </c>
      <c r="D444" s="17" t="s">
        <v>4108</v>
      </c>
      <c r="E444" s="17" t="s">
        <v>2632</v>
      </c>
      <c r="F444" s="16"/>
      <c r="G444" s="16"/>
      <c r="H444" s="28">
        <v>34446</v>
      </c>
      <c r="I444" s="17" t="s">
        <v>80</v>
      </c>
      <c r="J444" s="28"/>
      <c r="K444" s="25" t="s">
        <v>4109</v>
      </c>
      <c r="L444" s="17" t="s">
        <v>1565</v>
      </c>
      <c r="M444" s="62" t="s">
        <v>1566</v>
      </c>
      <c r="N444" s="62" t="s">
        <v>1406</v>
      </c>
      <c r="O444" s="62"/>
      <c r="P444" s="62" t="str">
        <f>VLOOKUP(N444,[1]Sheet2!$C:$E,3,0)</f>
        <v>0108</v>
      </c>
      <c r="Q444" s="80">
        <v>28</v>
      </c>
      <c r="R444" s="62"/>
      <c r="S444" s="17" t="s">
        <v>1568</v>
      </c>
      <c r="T444" s="64">
        <v>6.27</v>
      </c>
      <c r="U444" s="17" t="s">
        <v>1569</v>
      </c>
      <c r="V444" s="64">
        <v>6.25</v>
      </c>
      <c r="W444" s="64">
        <f t="shared" si="18"/>
        <v>12.52</v>
      </c>
      <c r="X444" s="17" t="s">
        <v>20</v>
      </c>
      <c r="Y444" s="64">
        <v>7.42</v>
      </c>
      <c r="Z444" s="62" t="s">
        <v>29</v>
      </c>
      <c r="AA444" s="64">
        <v>81.300000000000011</v>
      </c>
      <c r="AB444" s="67">
        <f t="shared" si="19"/>
        <v>19.939999999999998</v>
      </c>
      <c r="AC444" s="17"/>
      <c r="AD444" s="17"/>
      <c r="AE444" s="13">
        <v>7.8</v>
      </c>
      <c r="AF444" s="16" t="s">
        <v>29</v>
      </c>
      <c r="AG444" s="16"/>
      <c r="AH444" s="28"/>
      <c r="AI444" s="74"/>
      <c r="AJ444" s="24" t="s">
        <v>4110</v>
      </c>
      <c r="AK444" s="17" t="s">
        <v>4111</v>
      </c>
      <c r="AL444" s="17" t="s">
        <v>4112</v>
      </c>
      <c r="AM444" s="20" t="s">
        <v>4113</v>
      </c>
      <c r="AN444" s="70">
        <v>39823</v>
      </c>
      <c r="AO444" s="17" t="s">
        <v>80</v>
      </c>
      <c r="AP444" s="16"/>
      <c r="AQ444" s="16">
        <v>88</v>
      </c>
    </row>
    <row r="445" spans="1:43" ht="17.25" customHeight="1" x14ac:dyDescent="0.25">
      <c r="A445" s="59" t="s">
        <v>1357</v>
      </c>
      <c r="B445" s="16">
        <f t="shared" si="20"/>
        <v>24</v>
      </c>
      <c r="C445" s="61" t="s">
        <v>4807</v>
      </c>
      <c r="D445" s="17" t="s">
        <v>4114</v>
      </c>
      <c r="E445" s="17" t="s">
        <v>1794</v>
      </c>
      <c r="F445" s="16"/>
      <c r="G445" s="16"/>
      <c r="H445" s="28">
        <v>34644</v>
      </c>
      <c r="I445" s="17" t="s">
        <v>1745</v>
      </c>
      <c r="J445" s="28"/>
      <c r="K445" s="25" t="s">
        <v>4115</v>
      </c>
      <c r="L445" s="17" t="s">
        <v>1565</v>
      </c>
      <c r="M445" s="62" t="s">
        <v>1566</v>
      </c>
      <c r="N445" s="62" t="s">
        <v>1406</v>
      </c>
      <c r="O445" s="62"/>
      <c r="P445" s="62" t="str">
        <f>VLOOKUP(N445,[1]Sheet2!$C:$E,3,0)</f>
        <v>0108</v>
      </c>
      <c r="Q445" s="80">
        <v>28</v>
      </c>
      <c r="R445" s="62"/>
      <c r="S445" s="17" t="s">
        <v>1568</v>
      </c>
      <c r="T445" s="64">
        <v>6.56</v>
      </c>
      <c r="U445" s="17" t="s">
        <v>1569</v>
      </c>
      <c r="V445" s="64">
        <v>6.92</v>
      </c>
      <c r="W445" s="64">
        <f t="shared" si="18"/>
        <v>13.48</v>
      </c>
      <c r="X445" s="17" t="s">
        <v>20</v>
      </c>
      <c r="Y445" s="64">
        <v>6.96</v>
      </c>
      <c r="Z445" s="62" t="s">
        <v>112</v>
      </c>
      <c r="AA445" s="64">
        <v>91.300000000000011</v>
      </c>
      <c r="AB445" s="67">
        <f t="shared" si="19"/>
        <v>20.440000000000001</v>
      </c>
      <c r="AC445" s="17"/>
      <c r="AD445" s="17"/>
      <c r="AE445" s="13">
        <v>7.6</v>
      </c>
      <c r="AF445" s="16" t="s">
        <v>112</v>
      </c>
      <c r="AG445" s="16"/>
      <c r="AH445" s="28"/>
      <c r="AI445" s="74"/>
      <c r="AJ445" s="24" t="s">
        <v>4116</v>
      </c>
      <c r="AK445" s="17" t="s">
        <v>4117</v>
      </c>
      <c r="AL445" s="17"/>
      <c r="AM445" s="22"/>
      <c r="AN445" s="70"/>
      <c r="AO445" s="17"/>
      <c r="AP445" s="16"/>
      <c r="AQ445" s="16">
        <v>75</v>
      </c>
    </row>
    <row r="446" spans="1:43" ht="17.25" customHeight="1" x14ac:dyDescent="0.25">
      <c r="A446" s="59" t="s">
        <v>1359</v>
      </c>
      <c r="B446" s="16">
        <f t="shared" si="20"/>
        <v>25</v>
      </c>
      <c r="C446" s="61" t="s">
        <v>4808</v>
      </c>
      <c r="D446" s="17" t="s">
        <v>4118</v>
      </c>
      <c r="E446" s="17" t="s">
        <v>2665</v>
      </c>
      <c r="F446" s="16" t="s">
        <v>42</v>
      </c>
      <c r="G446" s="16"/>
      <c r="H446" s="28">
        <v>34680</v>
      </c>
      <c r="I446" s="17" t="s">
        <v>51</v>
      </c>
      <c r="J446" s="28"/>
      <c r="K446" s="25" t="s">
        <v>4119</v>
      </c>
      <c r="L446" s="17" t="s">
        <v>1565</v>
      </c>
      <c r="M446" s="62" t="s">
        <v>1566</v>
      </c>
      <c r="N446" s="62" t="s">
        <v>1406</v>
      </c>
      <c r="O446" s="62"/>
      <c r="P446" s="62" t="str">
        <f>VLOOKUP(N446,[1]Sheet2!$C:$E,3,0)</f>
        <v>0108</v>
      </c>
      <c r="Q446" s="80">
        <v>28</v>
      </c>
      <c r="R446" s="62" t="s">
        <v>1583</v>
      </c>
      <c r="S446" s="17" t="s">
        <v>1568</v>
      </c>
      <c r="T446" s="64">
        <v>6</v>
      </c>
      <c r="U446" s="17" t="s">
        <v>1569</v>
      </c>
      <c r="V446" s="64">
        <v>6.23</v>
      </c>
      <c r="W446" s="64">
        <f t="shared" si="18"/>
        <v>12.23</v>
      </c>
      <c r="X446" s="17" t="s">
        <v>20</v>
      </c>
      <c r="Y446" s="64">
        <v>7.02</v>
      </c>
      <c r="Z446" s="62" t="s">
        <v>29</v>
      </c>
      <c r="AA446" s="64">
        <v>87.5</v>
      </c>
      <c r="AB446" s="67">
        <f t="shared" si="19"/>
        <v>19.25</v>
      </c>
      <c r="AC446" s="17"/>
      <c r="AD446" s="17"/>
      <c r="AE446" s="13">
        <v>7.92</v>
      </c>
      <c r="AF446" s="16" t="s">
        <v>29</v>
      </c>
      <c r="AG446" s="16"/>
      <c r="AH446" s="28"/>
      <c r="AI446" s="74"/>
      <c r="AJ446" s="24" t="s">
        <v>4120</v>
      </c>
      <c r="AK446" s="17" t="s">
        <v>4121</v>
      </c>
      <c r="AL446" s="17" t="s">
        <v>4122</v>
      </c>
      <c r="AM446" s="22" t="s">
        <v>4123</v>
      </c>
      <c r="AN446" s="70">
        <v>39870</v>
      </c>
      <c r="AO446" s="17"/>
      <c r="AP446" s="16"/>
      <c r="AQ446" s="16">
        <v>158</v>
      </c>
    </row>
    <row r="447" spans="1:43" ht="17.25" customHeight="1" x14ac:dyDescent="0.25">
      <c r="A447" s="59" t="s">
        <v>1360</v>
      </c>
      <c r="B447" s="16">
        <f t="shared" si="20"/>
        <v>26</v>
      </c>
      <c r="C447" s="61" t="s">
        <v>4809</v>
      </c>
      <c r="D447" s="17" t="s">
        <v>4124</v>
      </c>
      <c r="E447" s="17" t="s">
        <v>4125</v>
      </c>
      <c r="F447" s="16"/>
      <c r="G447" s="16"/>
      <c r="H447" s="28">
        <v>34387</v>
      </c>
      <c r="I447" s="17" t="s">
        <v>26</v>
      </c>
      <c r="J447" s="28"/>
      <c r="K447" s="25" t="s">
        <v>4126</v>
      </c>
      <c r="L447" s="17" t="s">
        <v>1565</v>
      </c>
      <c r="M447" s="62" t="s">
        <v>1566</v>
      </c>
      <c r="N447" s="62" t="s">
        <v>1406</v>
      </c>
      <c r="O447" s="62"/>
      <c r="P447" s="62" t="str">
        <f>VLOOKUP(N447,[1]Sheet2!$C:$E,3,0)</f>
        <v>0108</v>
      </c>
      <c r="Q447" s="80">
        <v>28</v>
      </c>
      <c r="R447" s="62"/>
      <c r="S447" s="17" t="s">
        <v>1568</v>
      </c>
      <c r="T447" s="64">
        <v>6.25</v>
      </c>
      <c r="U447" s="17" t="s">
        <v>1569</v>
      </c>
      <c r="V447" s="64">
        <v>7.33</v>
      </c>
      <c r="W447" s="64">
        <f t="shared" si="18"/>
        <v>13.58</v>
      </c>
      <c r="X447" s="17" t="s">
        <v>20</v>
      </c>
      <c r="Y447" s="64">
        <v>6.31</v>
      </c>
      <c r="Z447" s="62" t="s">
        <v>29</v>
      </c>
      <c r="AA447" s="64">
        <v>85</v>
      </c>
      <c r="AB447" s="67">
        <f t="shared" si="19"/>
        <v>19.89</v>
      </c>
      <c r="AC447" s="17"/>
      <c r="AD447" s="17"/>
      <c r="AE447" s="13">
        <v>8.0399999999999991</v>
      </c>
      <c r="AF447" s="16" t="s">
        <v>29</v>
      </c>
      <c r="AG447" s="16"/>
      <c r="AH447" s="28"/>
      <c r="AI447" s="74"/>
      <c r="AJ447" s="24" t="s">
        <v>4127</v>
      </c>
      <c r="AK447" s="17" t="s">
        <v>4128</v>
      </c>
      <c r="AL447" s="17"/>
      <c r="AM447" s="22"/>
      <c r="AN447" s="70"/>
      <c r="AO447" s="17"/>
      <c r="AP447" s="16"/>
      <c r="AQ447" s="16">
        <v>107</v>
      </c>
    </row>
    <row r="448" spans="1:43" ht="17.25" customHeight="1" x14ac:dyDescent="0.25">
      <c r="A448" s="59" t="s">
        <v>1361</v>
      </c>
      <c r="B448" s="16">
        <f t="shared" si="20"/>
        <v>27</v>
      </c>
      <c r="C448" s="61" t="s">
        <v>4810</v>
      </c>
      <c r="D448" s="17" t="s">
        <v>4129</v>
      </c>
      <c r="E448" s="17" t="s">
        <v>1874</v>
      </c>
      <c r="F448" s="16"/>
      <c r="G448" s="16"/>
      <c r="H448" s="28">
        <v>34464</v>
      </c>
      <c r="I448" s="17" t="s">
        <v>43</v>
      </c>
      <c r="J448" s="28"/>
      <c r="K448" s="25" t="s">
        <v>4130</v>
      </c>
      <c r="L448" s="17" t="s">
        <v>1565</v>
      </c>
      <c r="M448" s="62" t="s">
        <v>1566</v>
      </c>
      <c r="N448" s="62" t="s">
        <v>1406</v>
      </c>
      <c r="O448" s="62"/>
      <c r="P448" s="62" t="str">
        <f>VLOOKUP(N448,[1]Sheet2!$C:$E,3,0)</f>
        <v>0108</v>
      </c>
      <c r="Q448" s="80">
        <v>28</v>
      </c>
      <c r="R448" s="62"/>
      <c r="S448" s="17" t="s">
        <v>1568</v>
      </c>
      <c r="T448" s="64">
        <v>5.77</v>
      </c>
      <c r="U448" s="17" t="s">
        <v>1569</v>
      </c>
      <c r="V448" s="64">
        <v>7.73</v>
      </c>
      <c r="W448" s="64">
        <f t="shared" si="18"/>
        <v>13.5</v>
      </c>
      <c r="X448" s="17" t="s">
        <v>20</v>
      </c>
      <c r="Y448" s="64">
        <v>7.67</v>
      </c>
      <c r="Z448" s="65" t="s">
        <v>32</v>
      </c>
      <c r="AA448" s="66" t="s">
        <v>32</v>
      </c>
      <c r="AB448" s="67">
        <f t="shared" si="19"/>
        <v>21.17</v>
      </c>
      <c r="AC448" s="17"/>
      <c r="AD448" s="17"/>
      <c r="AE448" s="13">
        <v>7.79</v>
      </c>
      <c r="AF448" s="16" t="s">
        <v>1570</v>
      </c>
      <c r="AG448" s="16" t="s">
        <v>1698</v>
      </c>
      <c r="AH448" s="28">
        <v>42945</v>
      </c>
      <c r="AI448" s="16">
        <v>5</v>
      </c>
      <c r="AJ448" s="24" t="s">
        <v>4131</v>
      </c>
      <c r="AK448" s="76" t="s">
        <v>4132</v>
      </c>
      <c r="AL448" s="17" t="s">
        <v>4133</v>
      </c>
      <c r="AM448" s="22" t="s">
        <v>4134</v>
      </c>
      <c r="AN448" s="70">
        <v>42201</v>
      </c>
      <c r="AO448" s="17" t="s">
        <v>43</v>
      </c>
      <c r="AP448" s="16"/>
      <c r="AQ448" s="16">
        <v>51</v>
      </c>
    </row>
    <row r="449" spans="1:43" ht="17.25" customHeight="1" x14ac:dyDescent="0.25">
      <c r="A449" s="59" t="s">
        <v>1362</v>
      </c>
      <c r="B449" s="16">
        <f t="shared" si="20"/>
        <v>28</v>
      </c>
      <c r="C449" s="61" t="s">
        <v>4811</v>
      </c>
      <c r="D449" s="17" t="s">
        <v>4135</v>
      </c>
      <c r="E449" s="17" t="s">
        <v>4136</v>
      </c>
      <c r="F449" s="16"/>
      <c r="G449" s="16"/>
      <c r="H449" s="28">
        <v>34692</v>
      </c>
      <c r="I449" s="17" t="s">
        <v>72</v>
      </c>
      <c r="J449" s="28"/>
      <c r="K449" s="25" t="s">
        <v>4137</v>
      </c>
      <c r="L449" s="17" t="s">
        <v>1565</v>
      </c>
      <c r="M449" s="62" t="s">
        <v>1566</v>
      </c>
      <c r="N449" s="62" t="s">
        <v>1406</v>
      </c>
      <c r="O449" s="62"/>
      <c r="P449" s="62" t="str">
        <f>VLOOKUP(N449,[1]Sheet2!$C:$E,3,0)</f>
        <v>0108</v>
      </c>
      <c r="Q449" s="80">
        <v>28</v>
      </c>
      <c r="R449" s="62"/>
      <c r="S449" s="17" t="s">
        <v>1568</v>
      </c>
      <c r="T449" s="64">
        <v>6.65</v>
      </c>
      <c r="U449" s="17" t="s">
        <v>1569</v>
      </c>
      <c r="V449" s="64">
        <v>6.67</v>
      </c>
      <c r="W449" s="64">
        <f t="shared" si="18"/>
        <v>13.32</v>
      </c>
      <c r="X449" s="17" t="s">
        <v>20</v>
      </c>
      <c r="Y449" s="64">
        <v>7</v>
      </c>
      <c r="Z449" s="62" t="s">
        <v>29</v>
      </c>
      <c r="AA449" s="64">
        <v>88.800000000000011</v>
      </c>
      <c r="AB449" s="67">
        <f t="shared" si="19"/>
        <v>20.32</v>
      </c>
      <c r="AC449" s="17"/>
      <c r="AD449" s="17"/>
      <c r="AE449" s="13">
        <v>8.43</v>
      </c>
      <c r="AF449" s="16" t="s">
        <v>29</v>
      </c>
      <c r="AG449" s="16"/>
      <c r="AH449" s="28"/>
      <c r="AI449" s="74"/>
      <c r="AJ449" s="24" t="s">
        <v>4138</v>
      </c>
      <c r="AK449" s="17" t="s">
        <v>4139</v>
      </c>
      <c r="AL449" s="17"/>
      <c r="AM449" s="22" t="s">
        <v>4140</v>
      </c>
      <c r="AN449" s="70">
        <v>40749</v>
      </c>
      <c r="AO449" s="17" t="s">
        <v>72</v>
      </c>
      <c r="AP449" s="16"/>
      <c r="AQ449" s="16">
        <v>81</v>
      </c>
    </row>
    <row r="450" spans="1:43" ht="17.25" customHeight="1" x14ac:dyDescent="0.3">
      <c r="A450" s="59" t="s">
        <v>1363</v>
      </c>
      <c r="B450" s="60">
        <v>1</v>
      </c>
      <c r="C450" s="61" t="s">
        <v>4812</v>
      </c>
      <c r="D450" s="17" t="s">
        <v>4141</v>
      </c>
      <c r="E450" s="17" t="s">
        <v>2055</v>
      </c>
      <c r="F450" s="16"/>
      <c r="G450" s="16"/>
      <c r="H450" s="28">
        <v>34381</v>
      </c>
      <c r="I450" s="17" t="s">
        <v>31</v>
      </c>
      <c r="J450" s="28"/>
      <c r="K450" s="25" t="s">
        <v>4142</v>
      </c>
      <c r="L450" s="17" t="s">
        <v>1565</v>
      </c>
      <c r="M450" s="62" t="s">
        <v>1566</v>
      </c>
      <c r="N450" s="62" t="s">
        <v>4143</v>
      </c>
      <c r="O450" s="98" t="s">
        <v>4144</v>
      </c>
      <c r="P450" s="62" t="str">
        <f>VLOOKUP(N450,[1]Sheet2!$C:$E,3,0)</f>
        <v>0101</v>
      </c>
      <c r="Q450" s="83">
        <v>29</v>
      </c>
      <c r="R450" s="62"/>
      <c r="S450" s="17" t="s">
        <v>1568</v>
      </c>
      <c r="T450" s="64">
        <v>5.13</v>
      </c>
      <c r="U450" s="17" t="s">
        <v>1569</v>
      </c>
      <c r="V450" s="64">
        <v>5.5</v>
      </c>
      <c r="W450" s="64">
        <f t="shared" si="18"/>
        <v>10.629999999999999</v>
      </c>
      <c r="X450" s="17" t="s">
        <v>20</v>
      </c>
      <c r="Y450" s="64">
        <v>6.79</v>
      </c>
      <c r="Z450" s="62" t="s">
        <v>29</v>
      </c>
      <c r="AA450" s="64">
        <v>71.3</v>
      </c>
      <c r="AB450" s="67">
        <f t="shared" si="19"/>
        <v>17.419999999999998</v>
      </c>
      <c r="AC450" s="17"/>
      <c r="AD450" s="17"/>
      <c r="AE450" s="13">
        <v>7.57</v>
      </c>
      <c r="AF450" s="16" t="s">
        <v>29</v>
      </c>
      <c r="AG450" s="16"/>
      <c r="AH450" s="28"/>
      <c r="AI450" s="74"/>
      <c r="AJ450" s="19" t="s">
        <v>4145</v>
      </c>
      <c r="AK450" s="17" t="s">
        <v>4146</v>
      </c>
      <c r="AL450" s="17" t="s">
        <v>4147</v>
      </c>
      <c r="AM450" s="22" t="s">
        <v>4148</v>
      </c>
      <c r="AN450" s="70">
        <v>40893</v>
      </c>
      <c r="AO450" s="17" t="s">
        <v>31</v>
      </c>
      <c r="AP450" s="16"/>
      <c r="AQ450" s="16">
        <v>367</v>
      </c>
    </row>
    <row r="451" spans="1:43" ht="17.25" customHeight="1" x14ac:dyDescent="0.3">
      <c r="A451" s="59" t="s">
        <v>1364</v>
      </c>
      <c r="B451" s="16">
        <f t="shared" si="20"/>
        <v>2</v>
      </c>
      <c r="C451" s="61" t="s">
        <v>4813</v>
      </c>
      <c r="D451" s="17" t="s">
        <v>41</v>
      </c>
      <c r="E451" s="17" t="s">
        <v>1603</v>
      </c>
      <c r="F451" s="16" t="s">
        <v>42</v>
      </c>
      <c r="G451" s="16"/>
      <c r="H451" s="28">
        <v>34407</v>
      </c>
      <c r="I451" s="17" t="s">
        <v>51</v>
      </c>
      <c r="J451" s="28"/>
      <c r="K451" s="25" t="s">
        <v>4149</v>
      </c>
      <c r="L451" s="17" t="s">
        <v>1565</v>
      </c>
      <c r="M451" s="62" t="s">
        <v>1566</v>
      </c>
      <c r="N451" s="62" t="s">
        <v>4143</v>
      </c>
      <c r="O451" s="62"/>
      <c r="P451" s="62" t="str">
        <f>VLOOKUP(N451,[1]Sheet2!$C:$E,3,0)</f>
        <v>0101</v>
      </c>
      <c r="Q451" s="83">
        <v>29</v>
      </c>
      <c r="R451" s="62" t="s">
        <v>1583</v>
      </c>
      <c r="S451" s="17" t="s">
        <v>1568</v>
      </c>
      <c r="T451" s="64">
        <v>5.27</v>
      </c>
      <c r="U451" s="17" t="s">
        <v>1569</v>
      </c>
      <c r="V451" s="64">
        <v>5.48</v>
      </c>
      <c r="W451" s="64">
        <f t="shared" si="18"/>
        <v>10.75</v>
      </c>
      <c r="X451" s="17" t="s">
        <v>20</v>
      </c>
      <c r="Y451" s="64">
        <v>5.58</v>
      </c>
      <c r="Z451" s="62" t="s">
        <v>29</v>
      </c>
      <c r="AA451" s="64">
        <v>85</v>
      </c>
      <c r="AB451" s="67">
        <f t="shared" si="19"/>
        <v>16.329999999999998</v>
      </c>
      <c r="AC451" s="17"/>
      <c r="AD451" s="17"/>
      <c r="AE451" s="13">
        <v>7.14</v>
      </c>
      <c r="AF451" s="16" t="s">
        <v>29</v>
      </c>
      <c r="AG451" s="16"/>
      <c r="AH451" s="28"/>
      <c r="AI451" s="74"/>
      <c r="AJ451" s="24" t="s">
        <v>4150</v>
      </c>
      <c r="AK451" s="17" t="s">
        <v>4151</v>
      </c>
      <c r="AL451" s="17" t="s">
        <v>1812</v>
      </c>
      <c r="AM451" s="22" t="s">
        <v>4152</v>
      </c>
      <c r="AN451" s="70">
        <v>39854</v>
      </c>
      <c r="AO451" s="17" t="s">
        <v>51</v>
      </c>
      <c r="AP451" s="16"/>
      <c r="AQ451" s="16">
        <v>458</v>
      </c>
    </row>
    <row r="452" spans="1:43" ht="17.25" customHeight="1" x14ac:dyDescent="0.3">
      <c r="A452" s="59" t="s">
        <v>1365</v>
      </c>
      <c r="B452" s="16">
        <f t="shared" si="20"/>
        <v>3</v>
      </c>
      <c r="C452" s="61" t="s">
        <v>4814</v>
      </c>
      <c r="D452" s="17" t="s">
        <v>4153</v>
      </c>
      <c r="E452" s="17" t="s">
        <v>3087</v>
      </c>
      <c r="F452" s="16"/>
      <c r="G452" s="16" t="s">
        <v>4154</v>
      </c>
      <c r="H452" s="28">
        <v>34367</v>
      </c>
      <c r="I452" s="17" t="s">
        <v>91</v>
      </c>
      <c r="J452" s="28"/>
      <c r="K452" s="25" t="s">
        <v>4155</v>
      </c>
      <c r="L452" s="17" t="s">
        <v>1565</v>
      </c>
      <c r="M452" s="62" t="s">
        <v>1566</v>
      </c>
      <c r="N452" s="62" t="s">
        <v>4143</v>
      </c>
      <c r="O452" s="62"/>
      <c r="P452" s="62" t="str">
        <f>VLOOKUP(N452,[1]Sheet2!$C:$E,3,0)</f>
        <v>0101</v>
      </c>
      <c r="Q452" s="83">
        <v>29</v>
      </c>
      <c r="R452" s="62"/>
      <c r="S452" s="17" t="s">
        <v>1568</v>
      </c>
      <c r="T452" s="64">
        <v>5.15</v>
      </c>
      <c r="U452" s="17" t="s">
        <v>1569</v>
      </c>
      <c r="V452" s="64">
        <v>5.98</v>
      </c>
      <c r="W452" s="64">
        <f t="shared" si="18"/>
        <v>11.13</v>
      </c>
      <c r="X452" s="17" t="s">
        <v>20</v>
      </c>
      <c r="Y452" s="64">
        <v>5.92</v>
      </c>
      <c r="Z452" s="62" t="s">
        <v>29</v>
      </c>
      <c r="AA452" s="64">
        <v>95</v>
      </c>
      <c r="AB452" s="67">
        <f t="shared" si="19"/>
        <v>17.05</v>
      </c>
      <c r="AC452" s="17"/>
      <c r="AD452" s="17"/>
      <c r="AE452" s="13">
        <v>7.77</v>
      </c>
      <c r="AF452" s="16" t="s">
        <v>29</v>
      </c>
      <c r="AG452" s="16"/>
      <c r="AH452" s="28"/>
      <c r="AI452" s="74"/>
      <c r="AJ452" s="24" t="s">
        <v>4156</v>
      </c>
      <c r="AK452" s="17" t="s">
        <v>4157</v>
      </c>
      <c r="AL452" s="17" t="s">
        <v>4158</v>
      </c>
      <c r="AM452" s="22"/>
      <c r="AN452" s="70"/>
      <c r="AO452" s="17"/>
      <c r="AP452" s="16"/>
      <c r="AQ452" s="16">
        <v>404</v>
      </c>
    </row>
    <row r="453" spans="1:43" ht="17.25" customHeight="1" x14ac:dyDescent="0.3">
      <c r="A453" s="59" t="s">
        <v>1366</v>
      </c>
      <c r="B453" s="16">
        <f t="shared" si="20"/>
        <v>4</v>
      </c>
      <c r="C453" s="61" t="s">
        <v>4815</v>
      </c>
      <c r="D453" s="17" t="s">
        <v>4159</v>
      </c>
      <c r="E453" s="17" t="s">
        <v>1696</v>
      </c>
      <c r="F453" s="16" t="s">
        <v>42</v>
      </c>
      <c r="G453" s="16"/>
      <c r="H453" s="28">
        <v>34592</v>
      </c>
      <c r="I453" s="17" t="s">
        <v>43</v>
      </c>
      <c r="J453" s="28"/>
      <c r="K453" s="25" t="s">
        <v>4160</v>
      </c>
      <c r="L453" s="17" t="s">
        <v>1565</v>
      </c>
      <c r="M453" s="62" t="s">
        <v>1566</v>
      </c>
      <c r="N453" s="62" t="s">
        <v>4143</v>
      </c>
      <c r="O453" s="62"/>
      <c r="P453" s="62" t="str">
        <f>VLOOKUP(N453,[1]Sheet2!$C:$E,3,0)</f>
        <v>0101</v>
      </c>
      <c r="Q453" s="83">
        <v>29</v>
      </c>
      <c r="R453" s="62"/>
      <c r="S453" s="17" t="s">
        <v>1568</v>
      </c>
      <c r="T453" s="64">
        <v>4.8099999999999996</v>
      </c>
      <c r="U453" s="17" t="s">
        <v>1569</v>
      </c>
      <c r="V453" s="64">
        <v>6.67</v>
      </c>
      <c r="W453" s="64">
        <f t="shared" si="18"/>
        <v>11.48</v>
      </c>
      <c r="X453" s="17" t="s">
        <v>20</v>
      </c>
      <c r="Y453" s="64">
        <v>5.73</v>
      </c>
      <c r="Z453" s="62" t="s">
        <v>29</v>
      </c>
      <c r="AA453" s="64">
        <v>87.5</v>
      </c>
      <c r="AB453" s="67">
        <f t="shared" si="19"/>
        <v>17.21</v>
      </c>
      <c r="AC453" s="17"/>
      <c r="AD453" s="17"/>
      <c r="AE453" s="13">
        <v>7.62</v>
      </c>
      <c r="AF453" s="16" t="s">
        <v>29</v>
      </c>
      <c r="AG453" s="16"/>
      <c r="AH453" s="28"/>
      <c r="AI453" s="74"/>
      <c r="AJ453" s="24" t="s">
        <v>4161</v>
      </c>
      <c r="AK453" s="17" t="s">
        <v>4162</v>
      </c>
      <c r="AL453" s="17" t="s">
        <v>4163</v>
      </c>
      <c r="AM453" s="22" t="s">
        <v>4164</v>
      </c>
      <c r="AN453" s="70">
        <v>40905</v>
      </c>
      <c r="AO453" s="17" t="s">
        <v>43</v>
      </c>
      <c r="AP453" s="16"/>
      <c r="AQ453" s="16">
        <v>386</v>
      </c>
    </row>
    <row r="454" spans="1:43" ht="17.25" customHeight="1" x14ac:dyDescent="0.3">
      <c r="A454" s="59" t="s">
        <v>1367</v>
      </c>
      <c r="B454" s="16">
        <f t="shared" si="20"/>
        <v>5</v>
      </c>
      <c r="C454" s="61" t="s">
        <v>4816</v>
      </c>
      <c r="D454" s="17" t="s">
        <v>4165</v>
      </c>
      <c r="E454" s="17" t="s">
        <v>1874</v>
      </c>
      <c r="F454" s="16"/>
      <c r="G454" s="16"/>
      <c r="H454" s="84">
        <v>34448</v>
      </c>
      <c r="I454" s="17" t="s">
        <v>43</v>
      </c>
      <c r="J454" s="28"/>
      <c r="K454" s="25" t="s">
        <v>4166</v>
      </c>
      <c r="L454" s="17" t="s">
        <v>1565</v>
      </c>
      <c r="M454" s="62" t="s">
        <v>1566</v>
      </c>
      <c r="N454" s="62" t="s">
        <v>4143</v>
      </c>
      <c r="O454" s="62"/>
      <c r="P454" s="62" t="str">
        <f>VLOOKUP(N454,[1]Sheet2!$C:$E,3,0)</f>
        <v>0101</v>
      </c>
      <c r="Q454" s="83">
        <v>29</v>
      </c>
      <c r="R454" s="62"/>
      <c r="S454" s="17" t="s">
        <v>1568</v>
      </c>
      <c r="T454" s="64">
        <v>5.67</v>
      </c>
      <c r="U454" s="17" t="s">
        <v>1569</v>
      </c>
      <c r="V454" s="64">
        <v>4.75</v>
      </c>
      <c r="W454" s="64">
        <f t="shared" si="18"/>
        <v>10.42</v>
      </c>
      <c r="X454" s="17" t="s">
        <v>20</v>
      </c>
      <c r="Y454" s="64">
        <v>6.06</v>
      </c>
      <c r="Z454" s="65" t="s">
        <v>32</v>
      </c>
      <c r="AA454" s="66" t="s">
        <v>32</v>
      </c>
      <c r="AB454" s="67">
        <f t="shared" si="19"/>
        <v>16.48</v>
      </c>
      <c r="AC454" s="17"/>
      <c r="AD454" s="17"/>
      <c r="AE454" s="13">
        <v>7.2</v>
      </c>
      <c r="AF454" s="16" t="s">
        <v>1570</v>
      </c>
      <c r="AG454" s="16" t="s">
        <v>1624</v>
      </c>
      <c r="AH454" s="28">
        <v>41807</v>
      </c>
      <c r="AI454" s="16">
        <v>61</v>
      </c>
      <c r="AJ454" s="24" t="s">
        <v>4167</v>
      </c>
      <c r="AK454" s="17" t="s">
        <v>4168</v>
      </c>
      <c r="AL454" s="17" t="s">
        <v>4169</v>
      </c>
      <c r="AM454" s="22" t="s">
        <v>4170</v>
      </c>
      <c r="AN454" s="70">
        <v>39559</v>
      </c>
      <c r="AO454" s="17" t="s">
        <v>43</v>
      </c>
      <c r="AP454" s="16"/>
      <c r="AQ454" s="16">
        <v>448</v>
      </c>
    </row>
    <row r="455" spans="1:43" ht="17.25" customHeight="1" x14ac:dyDescent="0.3">
      <c r="A455" s="59" t="s">
        <v>1368</v>
      </c>
      <c r="B455" s="60">
        <v>1</v>
      </c>
      <c r="C455" s="61" t="s">
        <v>4817</v>
      </c>
      <c r="D455" s="17" t="s">
        <v>4171</v>
      </c>
      <c r="E455" s="17" t="s">
        <v>29</v>
      </c>
      <c r="F455" s="16" t="s">
        <v>42</v>
      </c>
      <c r="G455" s="16"/>
      <c r="H455" s="28">
        <v>34627</v>
      </c>
      <c r="I455" s="21" t="s">
        <v>43</v>
      </c>
      <c r="J455" s="18"/>
      <c r="K455" s="25" t="s">
        <v>4172</v>
      </c>
      <c r="L455" s="21" t="s">
        <v>1565</v>
      </c>
      <c r="M455" s="62" t="s">
        <v>542</v>
      </c>
      <c r="N455" s="77" t="s">
        <v>1408</v>
      </c>
      <c r="O455" s="98" t="s">
        <v>4173</v>
      </c>
      <c r="P455" s="62" t="str">
        <f>VLOOKUP(N455,[1]Sheet2!$C:$E,3,0)</f>
        <v>0115</v>
      </c>
      <c r="Q455" s="83">
        <v>30</v>
      </c>
      <c r="R455" s="77"/>
      <c r="S455" s="15" t="s">
        <v>4174</v>
      </c>
      <c r="T455" s="64">
        <v>9.08</v>
      </c>
      <c r="U455" s="15" t="s">
        <v>4175</v>
      </c>
      <c r="V455" s="64">
        <v>9.2100000000000009</v>
      </c>
      <c r="W455" s="64">
        <f t="shared" ref="W455:W487" si="21">T455+V455</f>
        <v>18.29</v>
      </c>
      <c r="X455" s="17" t="s">
        <v>20</v>
      </c>
      <c r="Y455" s="64">
        <v>6.08</v>
      </c>
      <c r="Z455" s="65" t="s">
        <v>32</v>
      </c>
      <c r="AA455" s="66" t="s">
        <v>32</v>
      </c>
      <c r="AB455" s="67">
        <f t="shared" ref="AB455:AB487" si="22">T455+V455+Y455</f>
        <v>24.369999999999997</v>
      </c>
      <c r="AC455" s="17"/>
      <c r="AD455" s="17"/>
      <c r="AE455" s="13">
        <v>7.21</v>
      </c>
      <c r="AF455" s="16" t="s">
        <v>1570</v>
      </c>
      <c r="AG455" s="16" t="s">
        <v>1571</v>
      </c>
      <c r="AH455" s="28">
        <v>43180</v>
      </c>
      <c r="AI455" s="68">
        <v>665</v>
      </c>
      <c r="AJ455" s="24" t="s">
        <v>4176</v>
      </c>
      <c r="AK455" s="69" t="s">
        <v>4177</v>
      </c>
      <c r="AL455" s="16" t="s">
        <v>4178</v>
      </c>
      <c r="AM455" s="22"/>
      <c r="AN455" s="70"/>
      <c r="AO455" s="17"/>
      <c r="AP455" s="16"/>
      <c r="AQ455" s="16">
        <v>20</v>
      </c>
    </row>
    <row r="456" spans="1:43" ht="17.25" customHeight="1" x14ac:dyDescent="0.3">
      <c r="A456" s="59" t="s">
        <v>1369</v>
      </c>
      <c r="B456" s="16">
        <f t="shared" si="20"/>
        <v>2</v>
      </c>
      <c r="C456" s="61" t="s">
        <v>4818</v>
      </c>
      <c r="D456" s="17" t="s">
        <v>4179</v>
      </c>
      <c r="E456" s="17" t="s">
        <v>4180</v>
      </c>
      <c r="F456" s="16"/>
      <c r="G456" s="16"/>
      <c r="H456" s="28">
        <v>34214</v>
      </c>
      <c r="I456" s="17" t="s">
        <v>1745</v>
      </c>
      <c r="J456" s="28"/>
      <c r="K456" s="25" t="s">
        <v>4181</v>
      </c>
      <c r="L456" s="17" t="s">
        <v>4182</v>
      </c>
      <c r="M456" s="62" t="s">
        <v>542</v>
      </c>
      <c r="N456" s="77" t="s">
        <v>1408</v>
      </c>
      <c r="O456" s="77"/>
      <c r="P456" s="62" t="str">
        <f>VLOOKUP(N456,[1]Sheet2!$C:$E,3,0)</f>
        <v>0115</v>
      </c>
      <c r="Q456" s="83">
        <v>30</v>
      </c>
      <c r="R456" s="77"/>
      <c r="S456" s="15" t="s">
        <v>4174</v>
      </c>
      <c r="T456" s="64">
        <v>8.49</v>
      </c>
      <c r="U456" s="15" t="s">
        <v>4175</v>
      </c>
      <c r="V456" s="64">
        <v>9.2100000000000009</v>
      </c>
      <c r="W456" s="64">
        <f t="shared" si="21"/>
        <v>17.700000000000003</v>
      </c>
      <c r="X456" s="17" t="s">
        <v>20</v>
      </c>
      <c r="Y456" s="64">
        <v>6.92</v>
      </c>
      <c r="Z456" s="62" t="s">
        <v>29</v>
      </c>
      <c r="AA456" s="64">
        <v>81.300000000000011</v>
      </c>
      <c r="AB456" s="67">
        <f t="shared" si="22"/>
        <v>24.620000000000005</v>
      </c>
      <c r="AC456" s="17"/>
      <c r="AD456" s="17"/>
      <c r="AE456" s="13">
        <v>7.83</v>
      </c>
      <c r="AF456" s="16" t="s">
        <v>29</v>
      </c>
      <c r="AG456" s="16"/>
      <c r="AH456" s="28"/>
      <c r="AI456" s="74"/>
      <c r="AJ456" s="24" t="s">
        <v>4183</v>
      </c>
      <c r="AK456" s="17" t="s">
        <v>4184</v>
      </c>
      <c r="AL456" s="17"/>
      <c r="AM456" s="22"/>
      <c r="AN456" s="70"/>
      <c r="AO456" s="17"/>
      <c r="AP456" s="16"/>
      <c r="AQ456" s="16">
        <v>19</v>
      </c>
    </row>
    <row r="457" spans="1:43" ht="17.25" customHeight="1" x14ac:dyDescent="0.3">
      <c r="A457" s="59" t="s">
        <v>1370</v>
      </c>
      <c r="B457" s="16">
        <f t="shared" ref="B457:B487" si="23">B456+1</f>
        <v>3</v>
      </c>
      <c r="C457" s="61" t="s">
        <v>4819</v>
      </c>
      <c r="D457" s="17" t="s">
        <v>4185</v>
      </c>
      <c r="E457" s="17" t="s">
        <v>1576</v>
      </c>
      <c r="F457" s="16"/>
      <c r="G457" s="16"/>
      <c r="H457" s="28">
        <v>34623</v>
      </c>
      <c r="I457" s="17" t="s">
        <v>212</v>
      </c>
      <c r="J457" s="28"/>
      <c r="K457" s="25" t="s">
        <v>4186</v>
      </c>
      <c r="L457" s="17" t="s">
        <v>1565</v>
      </c>
      <c r="M457" s="62" t="s">
        <v>542</v>
      </c>
      <c r="N457" s="77" t="s">
        <v>1408</v>
      </c>
      <c r="O457" s="77"/>
      <c r="P457" s="62" t="str">
        <f>VLOOKUP(N457,[1]Sheet2!$C:$E,3,0)</f>
        <v>0115</v>
      </c>
      <c r="Q457" s="83">
        <v>30</v>
      </c>
      <c r="R457" s="77"/>
      <c r="S457" s="15" t="s">
        <v>4174</v>
      </c>
      <c r="T457" s="64">
        <v>8.8800000000000008</v>
      </c>
      <c r="U457" s="15" t="s">
        <v>4175</v>
      </c>
      <c r="V457" s="64">
        <v>8.99</v>
      </c>
      <c r="W457" s="64">
        <f t="shared" si="21"/>
        <v>17.87</v>
      </c>
      <c r="X457" s="17" t="s">
        <v>20</v>
      </c>
      <c r="Y457" s="64">
        <v>5.0999999999999996</v>
      </c>
      <c r="Z457" s="65" t="s">
        <v>32</v>
      </c>
      <c r="AA457" s="66" t="s">
        <v>32</v>
      </c>
      <c r="AB457" s="67">
        <f t="shared" si="22"/>
        <v>22.97</v>
      </c>
      <c r="AC457" s="17"/>
      <c r="AD457" s="17"/>
      <c r="AE457" s="13">
        <v>7.22</v>
      </c>
      <c r="AF457" s="16" t="s">
        <v>1570</v>
      </c>
      <c r="AG457" s="16" t="s">
        <v>1571</v>
      </c>
      <c r="AH457" s="28">
        <v>43276</v>
      </c>
      <c r="AI457" s="16">
        <v>455</v>
      </c>
      <c r="AJ457" s="24" t="s">
        <v>4187</v>
      </c>
      <c r="AK457" s="17" t="s">
        <v>4188</v>
      </c>
      <c r="AL457" s="17" t="s">
        <v>4189</v>
      </c>
      <c r="AM457" s="22" t="s">
        <v>4190</v>
      </c>
      <c r="AN457" s="70">
        <v>40022</v>
      </c>
      <c r="AO457" s="17" t="s">
        <v>212</v>
      </c>
      <c r="AP457" s="16"/>
      <c r="AQ457" s="16">
        <v>18</v>
      </c>
    </row>
    <row r="458" spans="1:43" ht="17.25" customHeight="1" x14ac:dyDescent="0.3">
      <c r="A458" s="59" t="s">
        <v>1371</v>
      </c>
      <c r="B458" s="16">
        <f t="shared" si="23"/>
        <v>4</v>
      </c>
      <c r="C458" s="61" t="s">
        <v>4820</v>
      </c>
      <c r="D458" s="17" t="s">
        <v>4191</v>
      </c>
      <c r="E458" s="17" t="s">
        <v>1581</v>
      </c>
      <c r="F458" s="16"/>
      <c r="G458" s="16"/>
      <c r="H458" s="28">
        <v>34374</v>
      </c>
      <c r="I458" s="17" t="s">
        <v>140</v>
      </c>
      <c r="J458" s="28"/>
      <c r="K458" s="25" t="s">
        <v>4192</v>
      </c>
      <c r="L458" s="17" t="s">
        <v>1565</v>
      </c>
      <c r="M458" s="62" t="s">
        <v>542</v>
      </c>
      <c r="N458" s="77" t="s">
        <v>1408</v>
      </c>
      <c r="O458" s="77"/>
      <c r="P458" s="62" t="str">
        <f>VLOOKUP(N458,[1]Sheet2!$C:$E,3,0)</f>
        <v>0115</v>
      </c>
      <c r="Q458" s="83">
        <v>30</v>
      </c>
      <c r="R458" s="77"/>
      <c r="S458" s="15" t="s">
        <v>4174</v>
      </c>
      <c r="T458" s="64">
        <v>9.08</v>
      </c>
      <c r="U458" s="15" t="s">
        <v>4175</v>
      </c>
      <c r="V458" s="64">
        <v>8.74</v>
      </c>
      <c r="W458" s="64">
        <f t="shared" si="21"/>
        <v>17.82</v>
      </c>
      <c r="X458" s="17" t="s">
        <v>20</v>
      </c>
      <c r="Y458" s="64">
        <v>7.19</v>
      </c>
      <c r="Z458" s="62" t="s">
        <v>1409</v>
      </c>
      <c r="AA458" s="64">
        <v>66.3</v>
      </c>
      <c r="AB458" s="67">
        <f t="shared" si="22"/>
        <v>25.01</v>
      </c>
      <c r="AC458" s="17"/>
      <c r="AD458" s="17"/>
      <c r="AE458" s="13">
        <v>7.54</v>
      </c>
      <c r="AF458" s="16" t="s">
        <v>1409</v>
      </c>
      <c r="AG458" s="16"/>
      <c r="AH458" s="28"/>
      <c r="AI458" s="74"/>
      <c r="AJ458" s="24" t="s">
        <v>4193</v>
      </c>
      <c r="AK458" s="17" t="s">
        <v>4194</v>
      </c>
      <c r="AL458" s="17"/>
      <c r="AM458" s="22"/>
      <c r="AN458" s="70"/>
      <c r="AO458" s="17"/>
      <c r="AP458" s="16"/>
      <c r="AQ458" s="16">
        <v>28</v>
      </c>
    </row>
    <row r="459" spans="1:43" ht="17.25" customHeight="1" x14ac:dyDescent="0.3">
      <c r="A459" s="59" t="s">
        <v>1372</v>
      </c>
      <c r="B459" s="16">
        <f t="shared" si="23"/>
        <v>5</v>
      </c>
      <c r="C459" s="61" t="s">
        <v>4821</v>
      </c>
      <c r="D459" s="17" t="s">
        <v>2423</v>
      </c>
      <c r="E459" s="17" t="s">
        <v>1696</v>
      </c>
      <c r="F459" s="16" t="s">
        <v>42</v>
      </c>
      <c r="G459" s="16"/>
      <c r="H459" s="28">
        <v>34124</v>
      </c>
      <c r="I459" s="17" t="s">
        <v>43</v>
      </c>
      <c r="J459" s="28">
        <v>43159</v>
      </c>
      <c r="K459" s="25" t="s">
        <v>4195</v>
      </c>
      <c r="L459" s="17" t="s">
        <v>1565</v>
      </c>
      <c r="M459" s="62" t="s">
        <v>542</v>
      </c>
      <c r="N459" s="77" t="s">
        <v>1408</v>
      </c>
      <c r="O459" s="77"/>
      <c r="P459" s="62" t="str">
        <f>VLOOKUP(N459,[1]Sheet2!$C:$E,3,0)</f>
        <v>0115</v>
      </c>
      <c r="Q459" s="83">
        <v>30</v>
      </c>
      <c r="R459" s="77"/>
      <c r="S459" s="15" t="s">
        <v>4174</v>
      </c>
      <c r="T459" s="64">
        <v>8.42</v>
      </c>
      <c r="U459" s="15" t="s">
        <v>4175</v>
      </c>
      <c r="V459" s="64">
        <v>9.11</v>
      </c>
      <c r="W459" s="64">
        <f t="shared" si="21"/>
        <v>17.53</v>
      </c>
      <c r="X459" s="17" t="s">
        <v>20</v>
      </c>
      <c r="Y459" s="64">
        <v>6.27</v>
      </c>
      <c r="Z459" s="62" t="s">
        <v>1409</v>
      </c>
      <c r="AA459" s="64">
        <v>75</v>
      </c>
      <c r="AB459" s="67">
        <f t="shared" si="22"/>
        <v>23.8</v>
      </c>
      <c r="AC459" s="17"/>
      <c r="AD459" s="17"/>
      <c r="AE459" s="13">
        <v>8.18</v>
      </c>
      <c r="AF459" s="16" t="s">
        <v>1409</v>
      </c>
      <c r="AG459" s="16"/>
      <c r="AH459" s="28"/>
      <c r="AI459" s="74"/>
      <c r="AJ459" s="24" t="s">
        <v>4196</v>
      </c>
      <c r="AK459" s="76" t="s">
        <v>4197</v>
      </c>
      <c r="AL459" s="17" t="s">
        <v>4198</v>
      </c>
      <c r="AM459" s="22" t="s">
        <v>4199</v>
      </c>
      <c r="AN459" s="70">
        <v>39182</v>
      </c>
      <c r="AO459" s="17" t="s">
        <v>43</v>
      </c>
      <c r="AP459" s="16"/>
      <c r="AQ459" s="16">
        <v>24</v>
      </c>
    </row>
    <row r="460" spans="1:43" ht="17.25" customHeight="1" x14ac:dyDescent="0.3">
      <c r="A460" s="59" t="s">
        <v>1373</v>
      </c>
      <c r="B460" s="16">
        <f t="shared" si="23"/>
        <v>6</v>
      </c>
      <c r="C460" s="61" t="s">
        <v>4822</v>
      </c>
      <c r="D460" s="17" t="s">
        <v>4200</v>
      </c>
      <c r="E460" s="17" t="s">
        <v>24</v>
      </c>
      <c r="F460" s="16"/>
      <c r="G460" s="16"/>
      <c r="H460" s="28">
        <v>34607</v>
      </c>
      <c r="I460" s="17" t="s">
        <v>43</v>
      </c>
      <c r="J460" s="28"/>
      <c r="K460" s="16" t="s">
        <v>4201</v>
      </c>
      <c r="L460" s="17" t="s">
        <v>1565</v>
      </c>
      <c r="M460" s="77" t="s">
        <v>542</v>
      </c>
      <c r="N460" s="77" t="s">
        <v>1408</v>
      </c>
      <c r="O460" s="77"/>
      <c r="P460" s="62" t="str">
        <f>VLOOKUP(N460,[1]Sheet2!$C:$E,3,0)</f>
        <v>0115</v>
      </c>
      <c r="Q460" s="83">
        <v>30</v>
      </c>
      <c r="R460" s="77"/>
      <c r="S460" s="109" t="s">
        <v>4174</v>
      </c>
      <c r="T460" s="96">
        <v>9.14</v>
      </c>
      <c r="U460" s="109" t="s">
        <v>4175</v>
      </c>
      <c r="V460" s="96">
        <v>9.19</v>
      </c>
      <c r="W460" s="64">
        <f t="shared" si="21"/>
        <v>18.329999999999998</v>
      </c>
      <c r="X460" s="12" t="s">
        <v>20</v>
      </c>
      <c r="Y460" s="96">
        <v>6.88</v>
      </c>
      <c r="Z460" s="110" t="s">
        <v>1409</v>
      </c>
      <c r="AA460" s="96">
        <v>78.8</v>
      </c>
      <c r="AB460" s="111">
        <f t="shared" si="22"/>
        <v>25.209999999999997</v>
      </c>
      <c r="AC460" s="17"/>
      <c r="AD460" s="17"/>
      <c r="AE460" s="13">
        <v>7.96</v>
      </c>
      <c r="AF460" s="16" t="s">
        <v>1409</v>
      </c>
      <c r="AG460" s="16"/>
      <c r="AH460" s="28"/>
      <c r="AI460" s="74"/>
      <c r="AJ460" s="19" t="s">
        <v>4202</v>
      </c>
      <c r="AK460" s="17" t="s">
        <v>4203</v>
      </c>
      <c r="AL460" s="17" t="s">
        <v>4204</v>
      </c>
      <c r="AM460" s="20" t="s">
        <v>4205</v>
      </c>
      <c r="AN460" s="70">
        <v>39561</v>
      </c>
      <c r="AO460" s="17" t="s">
        <v>43</v>
      </c>
      <c r="AP460" s="16"/>
      <c r="AQ460" s="16">
        <v>17</v>
      </c>
    </row>
    <row r="461" spans="1:43" ht="17.25" customHeight="1" x14ac:dyDescent="0.3">
      <c r="A461" s="59" t="s">
        <v>1374</v>
      </c>
      <c r="B461" s="16">
        <f t="shared" si="23"/>
        <v>7</v>
      </c>
      <c r="C461" s="61" t="s">
        <v>4823</v>
      </c>
      <c r="D461" s="17" t="s">
        <v>1407</v>
      </c>
      <c r="E461" s="17" t="s">
        <v>808</v>
      </c>
      <c r="F461" s="16" t="s">
        <v>42</v>
      </c>
      <c r="G461" s="16"/>
      <c r="H461" s="28">
        <v>34478</v>
      </c>
      <c r="I461" s="21" t="s">
        <v>31</v>
      </c>
      <c r="J461" s="18"/>
      <c r="K461" s="25" t="s">
        <v>4206</v>
      </c>
      <c r="L461" s="21" t="s">
        <v>1565</v>
      </c>
      <c r="M461" s="62" t="s">
        <v>542</v>
      </c>
      <c r="N461" s="77" t="s">
        <v>1408</v>
      </c>
      <c r="O461" s="77"/>
      <c r="P461" s="62" t="str">
        <f>VLOOKUP(N461,[1]Sheet2!$C:$E,3,0)</f>
        <v>0115</v>
      </c>
      <c r="Q461" s="83">
        <v>30</v>
      </c>
      <c r="R461" s="77"/>
      <c r="S461" s="15" t="s">
        <v>4174</v>
      </c>
      <c r="T461" s="64">
        <v>8.75</v>
      </c>
      <c r="U461" s="15" t="s">
        <v>4175</v>
      </c>
      <c r="V461" s="64">
        <v>8.7799999999999994</v>
      </c>
      <c r="W461" s="64">
        <f t="shared" si="21"/>
        <v>17.53</v>
      </c>
      <c r="X461" s="17" t="s">
        <v>20</v>
      </c>
      <c r="Y461" s="64">
        <v>5.54</v>
      </c>
      <c r="Z461" s="62" t="s">
        <v>1409</v>
      </c>
      <c r="AA461" s="64">
        <v>73.8</v>
      </c>
      <c r="AB461" s="67">
        <f t="shared" si="22"/>
        <v>23.07</v>
      </c>
      <c r="AC461" s="17"/>
      <c r="AD461" s="17"/>
      <c r="AE461" s="13">
        <v>7.35</v>
      </c>
      <c r="AF461" s="16" t="s">
        <v>1409</v>
      </c>
      <c r="AG461" s="16"/>
      <c r="AH461" s="28"/>
      <c r="AI461" s="68"/>
      <c r="AJ461" s="24" t="s">
        <v>4207</v>
      </c>
      <c r="AK461" s="69" t="s">
        <v>4208</v>
      </c>
      <c r="AL461" s="16" t="s">
        <v>4209</v>
      </c>
      <c r="AM461" s="22"/>
      <c r="AN461" s="70"/>
      <c r="AO461" s="17"/>
      <c r="AP461" s="16"/>
      <c r="AQ461" s="16">
        <v>27</v>
      </c>
    </row>
    <row r="462" spans="1:43" ht="17.25" customHeight="1" x14ac:dyDescent="0.3">
      <c r="A462" s="59" t="s">
        <v>1375</v>
      </c>
      <c r="B462" s="16">
        <f t="shared" si="23"/>
        <v>8</v>
      </c>
      <c r="C462" s="61" t="s">
        <v>4824</v>
      </c>
      <c r="D462" s="17" t="s">
        <v>2430</v>
      </c>
      <c r="E462" s="17" t="s">
        <v>2431</v>
      </c>
      <c r="F462" s="16" t="s">
        <v>42</v>
      </c>
      <c r="G462" s="16" t="s">
        <v>25</v>
      </c>
      <c r="H462" s="28">
        <v>34671</v>
      </c>
      <c r="I462" s="17" t="s">
        <v>43</v>
      </c>
      <c r="J462" s="28"/>
      <c r="K462" s="25" t="s">
        <v>4210</v>
      </c>
      <c r="L462" s="17" t="s">
        <v>1565</v>
      </c>
      <c r="M462" s="62" t="s">
        <v>542</v>
      </c>
      <c r="N462" s="77" t="s">
        <v>1408</v>
      </c>
      <c r="O462" s="77"/>
      <c r="P462" s="62" t="str">
        <f>VLOOKUP(N462,[1]Sheet2!$C:$E,3,0)</f>
        <v>0115</v>
      </c>
      <c r="Q462" s="83">
        <v>30</v>
      </c>
      <c r="R462" s="77"/>
      <c r="S462" s="15" t="s">
        <v>4174</v>
      </c>
      <c r="T462" s="64">
        <v>8.75</v>
      </c>
      <c r="U462" s="15" t="s">
        <v>4175</v>
      </c>
      <c r="V462" s="64">
        <v>9.01</v>
      </c>
      <c r="W462" s="64">
        <f t="shared" si="21"/>
        <v>17.759999999999998</v>
      </c>
      <c r="X462" s="17" t="s">
        <v>20</v>
      </c>
      <c r="Y462" s="64">
        <v>6.31</v>
      </c>
      <c r="Z462" s="65" t="s">
        <v>32</v>
      </c>
      <c r="AA462" s="66" t="s">
        <v>32</v>
      </c>
      <c r="AB462" s="67">
        <f t="shared" si="22"/>
        <v>24.069999999999997</v>
      </c>
      <c r="AC462" s="17"/>
      <c r="AD462" s="17"/>
      <c r="AE462" s="13">
        <v>7.51</v>
      </c>
      <c r="AF462" s="16" t="s">
        <v>1570</v>
      </c>
      <c r="AG462" s="16" t="s">
        <v>1571</v>
      </c>
      <c r="AH462" s="28">
        <v>43137</v>
      </c>
      <c r="AI462" s="16">
        <v>705</v>
      </c>
      <c r="AJ462" s="24" t="s">
        <v>4211</v>
      </c>
      <c r="AK462" s="17" t="s">
        <v>4212</v>
      </c>
      <c r="AL462" s="17" t="s">
        <v>4213</v>
      </c>
      <c r="AM462" s="22" t="s">
        <v>4214</v>
      </c>
      <c r="AN462" s="70">
        <v>40415</v>
      </c>
      <c r="AO462" s="17" t="s">
        <v>43</v>
      </c>
      <c r="AP462" s="16"/>
      <c r="AQ462" s="16">
        <v>22</v>
      </c>
    </row>
    <row r="463" spans="1:43" ht="17.25" customHeight="1" x14ac:dyDescent="0.3">
      <c r="A463" s="59" t="s">
        <v>1376</v>
      </c>
      <c r="B463" s="16">
        <f t="shared" si="23"/>
        <v>9</v>
      </c>
      <c r="C463" s="61" t="s">
        <v>4825</v>
      </c>
      <c r="D463" s="17" t="s">
        <v>4215</v>
      </c>
      <c r="E463" s="17" t="s">
        <v>4216</v>
      </c>
      <c r="F463" s="16"/>
      <c r="G463" s="16"/>
      <c r="H463" s="28">
        <v>34574</v>
      </c>
      <c r="I463" s="17" t="s">
        <v>140</v>
      </c>
      <c r="J463" s="28"/>
      <c r="K463" s="25" t="s">
        <v>4217</v>
      </c>
      <c r="L463" s="17" t="s">
        <v>4182</v>
      </c>
      <c r="M463" s="62" t="s">
        <v>542</v>
      </c>
      <c r="N463" s="77" t="s">
        <v>1408</v>
      </c>
      <c r="O463" s="77"/>
      <c r="P463" s="62" t="str">
        <f>VLOOKUP(N463,[1]Sheet2!$C:$E,3,0)</f>
        <v>0115</v>
      </c>
      <c r="Q463" s="83">
        <v>30</v>
      </c>
      <c r="R463" s="77"/>
      <c r="S463" s="15" t="s">
        <v>4174</v>
      </c>
      <c r="T463" s="64">
        <v>9.14</v>
      </c>
      <c r="U463" s="15" t="s">
        <v>4175</v>
      </c>
      <c r="V463" s="64">
        <v>9.15</v>
      </c>
      <c r="W463" s="64">
        <f t="shared" si="21"/>
        <v>18.29</v>
      </c>
      <c r="X463" s="17" t="s">
        <v>20</v>
      </c>
      <c r="Y463" s="64">
        <v>5.63</v>
      </c>
      <c r="Z463" s="62" t="s">
        <v>1409</v>
      </c>
      <c r="AA463" s="64">
        <v>83.800000000000011</v>
      </c>
      <c r="AB463" s="67">
        <f t="shared" si="22"/>
        <v>23.919999999999998</v>
      </c>
      <c r="AC463" s="17"/>
      <c r="AD463" s="17"/>
      <c r="AE463" s="13">
        <v>8.14</v>
      </c>
      <c r="AF463" s="16" t="s">
        <v>1409</v>
      </c>
      <c r="AG463" s="16"/>
      <c r="AH463" s="28"/>
      <c r="AI463" s="74"/>
      <c r="AJ463" s="24" t="s">
        <v>4218</v>
      </c>
      <c r="AK463" s="17" t="s">
        <v>4219</v>
      </c>
      <c r="AL463" s="17"/>
      <c r="AM463" s="22"/>
      <c r="AN463" s="70"/>
      <c r="AO463" s="17"/>
      <c r="AP463" s="16"/>
      <c r="AQ463" s="16">
        <v>23</v>
      </c>
    </row>
    <row r="464" spans="1:43" ht="17.25" customHeight="1" x14ac:dyDescent="0.3">
      <c r="A464" s="59" t="s">
        <v>1377</v>
      </c>
      <c r="B464" s="16">
        <f t="shared" si="23"/>
        <v>10</v>
      </c>
      <c r="C464" s="61" t="s">
        <v>4826</v>
      </c>
      <c r="D464" s="17" t="s">
        <v>4220</v>
      </c>
      <c r="E464" s="17" t="s">
        <v>4221</v>
      </c>
      <c r="F464" s="16"/>
      <c r="G464" s="16"/>
      <c r="H464" s="28">
        <v>34663</v>
      </c>
      <c r="I464" s="17" t="s">
        <v>190</v>
      </c>
      <c r="J464" s="28"/>
      <c r="K464" s="25" t="s">
        <v>4222</v>
      </c>
      <c r="L464" s="17" t="s">
        <v>1565</v>
      </c>
      <c r="M464" s="62" t="s">
        <v>542</v>
      </c>
      <c r="N464" s="77" t="s">
        <v>1408</v>
      </c>
      <c r="O464" s="77"/>
      <c r="P464" s="62" t="str">
        <f>VLOOKUP(N464,[1]Sheet2!$C:$E,3,0)</f>
        <v>0115</v>
      </c>
      <c r="Q464" s="83">
        <v>30</v>
      </c>
      <c r="R464" s="77"/>
      <c r="S464" s="15" t="s">
        <v>4174</v>
      </c>
      <c r="T464" s="64">
        <v>8.68</v>
      </c>
      <c r="U464" s="15" t="s">
        <v>4175</v>
      </c>
      <c r="V464" s="64">
        <v>8.82</v>
      </c>
      <c r="W464" s="64">
        <f t="shared" si="21"/>
        <v>17.5</v>
      </c>
      <c r="X464" s="17" t="s">
        <v>20</v>
      </c>
      <c r="Y464" s="64">
        <v>5.96</v>
      </c>
      <c r="Z464" s="62" t="s">
        <v>1409</v>
      </c>
      <c r="AA464" s="64">
        <v>67.5</v>
      </c>
      <c r="AB464" s="67">
        <f t="shared" si="22"/>
        <v>23.46</v>
      </c>
      <c r="AC464" s="17"/>
      <c r="AD464" s="17"/>
      <c r="AE464" s="13">
        <v>7.63</v>
      </c>
      <c r="AF464" s="16" t="s">
        <v>1409</v>
      </c>
      <c r="AG464" s="16"/>
      <c r="AH464" s="28"/>
      <c r="AI464" s="74"/>
      <c r="AJ464" s="24" t="s">
        <v>4223</v>
      </c>
      <c r="AK464" s="17" t="s">
        <v>4224</v>
      </c>
      <c r="AL464" s="17" t="s">
        <v>4225</v>
      </c>
      <c r="AM464" s="22" t="s">
        <v>4226</v>
      </c>
      <c r="AN464" s="70">
        <v>40750</v>
      </c>
      <c r="AO464" s="17" t="s">
        <v>190</v>
      </c>
      <c r="AP464" s="16"/>
      <c r="AQ464" s="16">
        <v>25</v>
      </c>
    </row>
    <row r="465" spans="1:50" ht="17.25" customHeight="1" x14ac:dyDescent="0.3">
      <c r="A465" s="59" t="s">
        <v>1378</v>
      </c>
      <c r="B465" s="16">
        <f t="shared" si="23"/>
        <v>11</v>
      </c>
      <c r="C465" s="61" t="s">
        <v>4827</v>
      </c>
      <c r="D465" s="17" t="s">
        <v>4227</v>
      </c>
      <c r="E465" s="17" t="s">
        <v>2092</v>
      </c>
      <c r="F465" s="16" t="s">
        <v>42</v>
      </c>
      <c r="G465" s="16" t="s">
        <v>25</v>
      </c>
      <c r="H465" s="28">
        <v>34640</v>
      </c>
      <c r="I465" s="17" t="s">
        <v>38</v>
      </c>
      <c r="J465" s="28"/>
      <c r="K465" s="25" t="s">
        <v>4228</v>
      </c>
      <c r="L465" s="17" t="s">
        <v>1565</v>
      </c>
      <c r="M465" s="62" t="s">
        <v>542</v>
      </c>
      <c r="N465" s="77" t="s">
        <v>1408</v>
      </c>
      <c r="O465" s="77"/>
      <c r="P465" s="62" t="str">
        <f>VLOOKUP(N465,[1]Sheet2!$C:$E,3,0)</f>
        <v>0115</v>
      </c>
      <c r="Q465" s="83">
        <v>30</v>
      </c>
      <c r="R465" s="77"/>
      <c r="S465" s="15" t="s">
        <v>4174</v>
      </c>
      <c r="T465" s="64">
        <v>8.8800000000000008</v>
      </c>
      <c r="U465" s="15" t="s">
        <v>4175</v>
      </c>
      <c r="V465" s="64">
        <v>8.9600000000000009</v>
      </c>
      <c r="W465" s="64">
        <f t="shared" si="21"/>
        <v>17.840000000000003</v>
      </c>
      <c r="X465" s="17" t="s">
        <v>20</v>
      </c>
      <c r="Y465" s="64">
        <v>6.46</v>
      </c>
      <c r="Z465" s="65" t="s">
        <v>32</v>
      </c>
      <c r="AA465" s="66" t="s">
        <v>32</v>
      </c>
      <c r="AB465" s="67">
        <f t="shared" si="22"/>
        <v>24.300000000000004</v>
      </c>
      <c r="AC465" s="17"/>
      <c r="AD465" s="17"/>
      <c r="AE465" s="13">
        <v>8.0500000000000007</v>
      </c>
      <c r="AF465" s="16" t="s">
        <v>1570</v>
      </c>
      <c r="AG465" s="16" t="s">
        <v>1571</v>
      </c>
      <c r="AH465" s="28">
        <v>43137</v>
      </c>
      <c r="AI465" s="16">
        <v>665</v>
      </c>
      <c r="AJ465" s="24" t="s">
        <v>4229</v>
      </c>
      <c r="AK465" s="17" t="s">
        <v>4230</v>
      </c>
      <c r="AL465" s="17" t="s">
        <v>4231</v>
      </c>
      <c r="AM465" s="22" t="s">
        <v>4232</v>
      </c>
      <c r="AN465" s="70">
        <v>41678</v>
      </c>
      <c r="AO465" s="17" t="s">
        <v>38</v>
      </c>
      <c r="AP465" s="16"/>
      <c r="AQ465" s="16">
        <v>21</v>
      </c>
    </row>
    <row r="466" spans="1:50" ht="17.25" customHeight="1" x14ac:dyDescent="0.3">
      <c r="A466" s="59" t="s">
        <v>1379</v>
      </c>
      <c r="B466" s="16">
        <f t="shared" si="23"/>
        <v>12</v>
      </c>
      <c r="C466" s="61" t="s">
        <v>4828</v>
      </c>
      <c r="D466" s="17" t="s">
        <v>4233</v>
      </c>
      <c r="E466" s="17" t="s">
        <v>2726</v>
      </c>
      <c r="F466" s="16" t="s">
        <v>42</v>
      </c>
      <c r="G466" s="16"/>
      <c r="H466" s="28">
        <v>34451</v>
      </c>
      <c r="I466" s="17" t="s">
        <v>4234</v>
      </c>
      <c r="J466" s="28"/>
      <c r="K466" s="25" t="s">
        <v>4235</v>
      </c>
      <c r="L466" s="17" t="s">
        <v>4182</v>
      </c>
      <c r="M466" s="62" t="s">
        <v>542</v>
      </c>
      <c r="N466" s="77" t="s">
        <v>1408</v>
      </c>
      <c r="O466" s="77"/>
      <c r="P466" s="62" t="str">
        <f>VLOOKUP(N466,[1]Sheet2!$C:$E,3,0)</f>
        <v>0115</v>
      </c>
      <c r="Q466" s="83">
        <v>30</v>
      </c>
      <c r="R466" s="77"/>
      <c r="S466" s="15" t="s">
        <v>4174</v>
      </c>
      <c r="T466" s="64">
        <v>8.9499999999999993</v>
      </c>
      <c r="U466" s="15" t="s">
        <v>4175</v>
      </c>
      <c r="V466" s="64">
        <v>8.86</v>
      </c>
      <c r="W466" s="64">
        <f t="shared" si="21"/>
        <v>17.809999999999999</v>
      </c>
      <c r="X466" s="17" t="s">
        <v>20</v>
      </c>
      <c r="Y466" s="64">
        <v>5.31</v>
      </c>
      <c r="Z466" s="65" t="s">
        <v>32</v>
      </c>
      <c r="AA466" s="66" t="s">
        <v>32</v>
      </c>
      <c r="AB466" s="67">
        <f t="shared" si="22"/>
        <v>23.119999999999997</v>
      </c>
      <c r="AC466" s="17"/>
      <c r="AD466" s="17"/>
      <c r="AE466" s="13">
        <v>7.92</v>
      </c>
      <c r="AF466" s="16" t="s">
        <v>1570</v>
      </c>
      <c r="AG466" s="16" t="s">
        <v>1571</v>
      </c>
      <c r="AH466" s="28">
        <v>43174</v>
      </c>
      <c r="AI466" s="16">
        <v>470</v>
      </c>
      <c r="AJ466" s="24" t="s">
        <v>4236</v>
      </c>
      <c r="AK466" s="17" t="s">
        <v>4237</v>
      </c>
      <c r="AL466" s="17"/>
      <c r="AM466" s="22"/>
      <c r="AN466" s="70"/>
      <c r="AO466" s="17"/>
      <c r="AP466" s="16"/>
      <c r="AQ466" s="16">
        <v>26</v>
      </c>
    </row>
    <row r="467" spans="1:50" ht="17.25" customHeight="1" x14ac:dyDescent="0.25">
      <c r="A467" s="59" t="s">
        <v>1380</v>
      </c>
      <c r="B467" s="60">
        <v>1</v>
      </c>
      <c r="C467" s="61" t="s">
        <v>4829</v>
      </c>
      <c r="D467" s="17" t="s">
        <v>4238</v>
      </c>
      <c r="E467" s="17" t="s">
        <v>4239</v>
      </c>
      <c r="F467" s="16" t="s">
        <v>42</v>
      </c>
      <c r="G467" s="16"/>
      <c r="H467" s="28">
        <v>34562</v>
      </c>
      <c r="I467" s="17" t="s">
        <v>244</v>
      </c>
      <c r="J467" s="28"/>
      <c r="K467" s="25" t="s">
        <v>4240</v>
      </c>
      <c r="L467" s="17" t="s">
        <v>3030</v>
      </c>
      <c r="M467" s="62" t="s">
        <v>114</v>
      </c>
      <c r="N467" s="62" t="s">
        <v>1410</v>
      </c>
      <c r="O467" s="87" t="s">
        <v>4241</v>
      </c>
      <c r="P467" s="62" t="str">
        <f>VLOOKUP(N467,[1]Sheet2!$C:$E,3,0)</f>
        <v>0163</v>
      </c>
      <c r="Q467" s="80">
        <v>31</v>
      </c>
      <c r="R467" s="62"/>
      <c r="S467" s="15" t="s">
        <v>4242</v>
      </c>
      <c r="T467" s="64">
        <v>7.01</v>
      </c>
      <c r="U467" s="15" t="s">
        <v>4243</v>
      </c>
      <c r="V467" s="64">
        <v>8.09</v>
      </c>
      <c r="W467" s="64">
        <f t="shared" si="21"/>
        <v>15.1</v>
      </c>
      <c r="X467" s="17" t="s">
        <v>20</v>
      </c>
      <c r="Y467" s="64">
        <v>5.08</v>
      </c>
      <c r="Z467" s="65" t="s">
        <v>32</v>
      </c>
      <c r="AA467" s="66" t="s">
        <v>32</v>
      </c>
      <c r="AB467" s="67">
        <f t="shared" si="22"/>
        <v>20.18</v>
      </c>
      <c r="AC467" s="11"/>
      <c r="AD467" s="11"/>
      <c r="AE467" s="13">
        <v>7.94</v>
      </c>
      <c r="AF467" s="16" t="s">
        <v>1570</v>
      </c>
      <c r="AG467" s="16" t="s">
        <v>1624</v>
      </c>
      <c r="AH467" s="28">
        <v>43108</v>
      </c>
      <c r="AI467" s="16">
        <v>51</v>
      </c>
      <c r="AJ467" s="19" t="s">
        <v>4244</v>
      </c>
      <c r="AK467" s="76" t="s">
        <v>4245</v>
      </c>
      <c r="AL467" s="17" t="s">
        <v>4246</v>
      </c>
      <c r="AM467" s="22" t="s">
        <v>4247</v>
      </c>
      <c r="AN467" s="70">
        <v>40750</v>
      </c>
      <c r="AO467" s="17" t="s">
        <v>244</v>
      </c>
      <c r="AP467" s="16"/>
      <c r="AQ467" s="16">
        <v>35</v>
      </c>
    </row>
    <row r="468" spans="1:50" ht="17.25" customHeight="1" x14ac:dyDescent="0.25">
      <c r="A468" s="59" t="s">
        <v>1381</v>
      </c>
      <c r="B468" s="16">
        <f t="shared" si="23"/>
        <v>2</v>
      </c>
      <c r="C468" s="61" t="s">
        <v>4830</v>
      </c>
      <c r="D468" s="17" t="s">
        <v>4248</v>
      </c>
      <c r="E468" s="17" t="s">
        <v>1751</v>
      </c>
      <c r="F468" s="16" t="s">
        <v>42</v>
      </c>
      <c r="G468" s="16"/>
      <c r="H468" s="28">
        <v>34205</v>
      </c>
      <c r="I468" s="17" t="s">
        <v>4249</v>
      </c>
      <c r="J468" s="28"/>
      <c r="K468" s="25" t="s">
        <v>4250</v>
      </c>
      <c r="L468" s="17" t="s">
        <v>1565</v>
      </c>
      <c r="M468" s="62" t="s">
        <v>114</v>
      </c>
      <c r="N468" s="62" t="s">
        <v>1410</v>
      </c>
      <c r="O468" s="62"/>
      <c r="P468" s="62" t="str">
        <f>VLOOKUP(N468,[1]Sheet2!$C:$E,3,0)</f>
        <v>0163</v>
      </c>
      <c r="Q468" s="80">
        <v>31</v>
      </c>
      <c r="R468" s="62"/>
      <c r="S468" s="15" t="s">
        <v>4242</v>
      </c>
      <c r="T468" s="64">
        <v>6.69</v>
      </c>
      <c r="U468" s="15" t="s">
        <v>4243</v>
      </c>
      <c r="V468" s="64">
        <v>8.11</v>
      </c>
      <c r="W468" s="64">
        <f t="shared" si="21"/>
        <v>14.8</v>
      </c>
      <c r="X468" s="17" t="s">
        <v>20</v>
      </c>
      <c r="Y468" s="64">
        <v>4.7699999999999996</v>
      </c>
      <c r="Z468" s="62" t="s">
        <v>29</v>
      </c>
      <c r="AA468" s="64">
        <v>77.5</v>
      </c>
      <c r="AB468" s="67">
        <f t="shared" si="22"/>
        <v>19.57</v>
      </c>
      <c r="AC468" s="11"/>
      <c r="AD468" s="11"/>
      <c r="AE468" s="13">
        <v>7.08</v>
      </c>
      <c r="AF468" s="16" t="s">
        <v>29</v>
      </c>
      <c r="AG468" s="16"/>
      <c r="AH468" s="28"/>
      <c r="AI468" s="74"/>
      <c r="AJ468" s="24" t="s">
        <v>4251</v>
      </c>
      <c r="AK468" s="76" t="s">
        <v>4252</v>
      </c>
      <c r="AL468" s="17" t="s">
        <v>4253</v>
      </c>
      <c r="AM468" s="22" t="s">
        <v>4254</v>
      </c>
      <c r="AN468" s="70">
        <v>40528</v>
      </c>
      <c r="AO468" s="17" t="s">
        <v>65</v>
      </c>
      <c r="AP468" s="16"/>
      <c r="AQ468" s="16">
        <v>36</v>
      </c>
    </row>
    <row r="469" spans="1:50" s="78" customFormat="1" ht="17.25" customHeight="1" x14ac:dyDescent="0.25">
      <c r="A469" s="59" t="s">
        <v>1382</v>
      </c>
      <c r="B469" s="16">
        <f t="shared" si="23"/>
        <v>3</v>
      </c>
      <c r="C469" s="61" t="s">
        <v>4831</v>
      </c>
      <c r="D469" s="17" t="s">
        <v>4255</v>
      </c>
      <c r="E469" s="17" t="s">
        <v>1789</v>
      </c>
      <c r="F469" s="16" t="s">
        <v>42</v>
      </c>
      <c r="G469" s="16"/>
      <c r="H469" s="28">
        <v>33980</v>
      </c>
      <c r="I469" s="17" t="s">
        <v>43</v>
      </c>
      <c r="J469" s="28"/>
      <c r="K469" s="25" t="s">
        <v>4256</v>
      </c>
      <c r="L469" s="17" t="s">
        <v>1565</v>
      </c>
      <c r="M469" s="62" t="s">
        <v>114</v>
      </c>
      <c r="N469" s="62" t="s">
        <v>1410</v>
      </c>
      <c r="O469" s="62"/>
      <c r="P469" s="62" t="str">
        <f>VLOOKUP(N469,[1]Sheet2!$C:$E,3,0)</f>
        <v>0163</v>
      </c>
      <c r="Q469" s="80">
        <v>31</v>
      </c>
      <c r="R469" s="62"/>
      <c r="S469" s="15" t="s">
        <v>4242</v>
      </c>
      <c r="T469" s="64">
        <v>7.13</v>
      </c>
      <c r="U469" s="15" t="s">
        <v>4243</v>
      </c>
      <c r="V469" s="64">
        <v>8.2100000000000009</v>
      </c>
      <c r="W469" s="64">
        <f t="shared" si="21"/>
        <v>15.34</v>
      </c>
      <c r="X469" s="17" t="s">
        <v>20</v>
      </c>
      <c r="Y469" s="64">
        <v>6.94</v>
      </c>
      <c r="Z469" s="62" t="s">
        <v>29</v>
      </c>
      <c r="AA469" s="64">
        <v>72.5</v>
      </c>
      <c r="AB469" s="67">
        <f t="shared" si="22"/>
        <v>22.28</v>
      </c>
      <c r="AC469" s="11"/>
      <c r="AD469" s="11"/>
      <c r="AE469" s="13">
        <v>7.5</v>
      </c>
      <c r="AF469" s="16" t="s">
        <v>29</v>
      </c>
      <c r="AG469" s="16"/>
      <c r="AH469" s="28"/>
      <c r="AI469" s="74"/>
      <c r="AJ469" s="24" t="s">
        <v>4257</v>
      </c>
      <c r="AK469" s="17" t="s">
        <v>4258</v>
      </c>
      <c r="AL469" s="17" t="s">
        <v>4259</v>
      </c>
      <c r="AM469" s="22" t="s">
        <v>4260</v>
      </c>
      <c r="AN469" s="70">
        <v>42524</v>
      </c>
      <c r="AO469" s="17" t="s">
        <v>43</v>
      </c>
      <c r="AP469" s="16"/>
      <c r="AQ469" s="16">
        <v>34</v>
      </c>
      <c r="AR469" s="51"/>
      <c r="AS469" s="51"/>
      <c r="AT469" s="51"/>
      <c r="AU469" s="51"/>
      <c r="AV469" s="51"/>
      <c r="AW469" s="51"/>
      <c r="AX469" s="51"/>
    </row>
    <row r="470" spans="1:50" ht="17.25" customHeight="1" x14ac:dyDescent="0.25">
      <c r="A470" s="59" t="s">
        <v>1383</v>
      </c>
      <c r="B470" s="60">
        <v>1</v>
      </c>
      <c r="C470" s="61" t="s">
        <v>4832</v>
      </c>
      <c r="D470" s="112" t="s">
        <v>4261</v>
      </c>
      <c r="E470" s="112" t="s">
        <v>2055</v>
      </c>
      <c r="F470" s="113"/>
      <c r="G470" s="113" t="s">
        <v>620</v>
      </c>
      <c r="H470" s="114">
        <v>34606</v>
      </c>
      <c r="I470" s="112" t="s">
        <v>26</v>
      </c>
      <c r="J470" s="114"/>
      <c r="K470" s="25" t="s">
        <v>4262</v>
      </c>
      <c r="L470" s="112" t="s">
        <v>1565</v>
      </c>
      <c r="M470" s="115" t="s">
        <v>1566</v>
      </c>
      <c r="N470" s="115" t="s">
        <v>1412</v>
      </c>
      <c r="O470" s="87" t="s">
        <v>4263</v>
      </c>
      <c r="P470" s="62" t="str">
        <f>VLOOKUP(N470,[1]Sheet2!$C:$E,3,0)</f>
        <v>9001</v>
      </c>
      <c r="Q470" s="80">
        <v>32</v>
      </c>
      <c r="R470" s="115"/>
      <c r="S470" s="17" t="s">
        <v>1568</v>
      </c>
      <c r="T470" s="64">
        <v>5.27</v>
      </c>
      <c r="U470" s="17" t="s">
        <v>1569</v>
      </c>
      <c r="V470" s="64">
        <v>5.31</v>
      </c>
      <c r="W470" s="64">
        <f t="shared" si="21"/>
        <v>10.579999999999998</v>
      </c>
      <c r="X470" s="17" t="s">
        <v>20</v>
      </c>
      <c r="Y470" s="64">
        <v>5.85</v>
      </c>
      <c r="Z470" s="115" t="s">
        <v>29</v>
      </c>
      <c r="AA470" s="64">
        <v>52.5</v>
      </c>
      <c r="AB470" s="67">
        <f t="shared" si="22"/>
        <v>16.43</v>
      </c>
      <c r="AC470" s="112"/>
      <c r="AD470" s="112"/>
      <c r="AE470" s="116">
        <v>6.72</v>
      </c>
      <c r="AF470" s="113" t="s">
        <v>29</v>
      </c>
      <c r="AG470" s="113"/>
      <c r="AH470" s="114"/>
      <c r="AI470" s="117"/>
      <c r="AJ470" s="118" t="s">
        <v>4264</v>
      </c>
      <c r="AK470" s="112" t="s">
        <v>4265</v>
      </c>
      <c r="AL470" s="112" t="s">
        <v>4266</v>
      </c>
      <c r="AM470" s="119" t="s">
        <v>4267</v>
      </c>
      <c r="AN470" s="120">
        <v>40638</v>
      </c>
      <c r="AO470" s="112" t="s">
        <v>26</v>
      </c>
      <c r="AP470" s="113"/>
      <c r="AQ470" s="16">
        <v>451</v>
      </c>
    </row>
    <row r="471" spans="1:50" ht="17.25" customHeight="1" x14ac:dyDescent="0.25">
      <c r="A471" s="59" t="s">
        <v>1384</v>
      </c>
      <c r="B471" s="16">
        <f t="shared" si="23"/>
        <v>2</v>
      </c>
      <c r="C471" s="61" t="s">
        <v>4833</v>
      </c>
      <c r="D471" s="17" t="s">
        <v>700</v>
      </c>
      <c r="E471" s="17" t="s">
        <v>1649</v>
      </c>
      <c r="F471" s="16" t="s">
        <v>42</v>
      </c>
      <c r="G471" s="16"/>
      <c r="H471" s="28">
        <v>34479</v>
      </c>
      <c r="I471" s="17" t="s">
        <v>43</v>
      </c>
      <c r="J471" s="28"/>
      <c r="K471" s="25" t="s">
        <v>4268</v>
      </c>
      <c r="L471" s="17" t="s">
        <v>1565</v>
      </c>
      <c r="M471" s="62" t="s">
        <v>1566</v>
      </c>
      <c r="N471" s="62" t="s">
        <v>1412</v>
      </c>
      <c r="O471" s="115"/>
      <c r="P471" s="62" t="str">
        <f>VLOOKUP(N471,[1]Sheet2!$C:$E,3,0)</f>
        <v>9001</v>
      </c>
      <c r="Q471" s="80">
        <v>32</v>
      </c>
      <c r="R471" s="62"/>
      <c r="S471" s="17" t="s">
        <v>1568</v>
      </c>
      <c r="T471" s="64">
        <v>5.6</v>
      </c>
      <c r="U471" s="17" t="s">
        <v>1569</v>
      </c>
      <c r="V471" s="64">
        <v>6.6</v>
      </c>
      <c r="W471" s="64">
        <f t="shared" si="21"/>
        <v>12.2</v>
      </c>
      <c r="X471" s="17" t="s">
        <v>20</v>
      </c>
      <c r="Y471" s="64">
        <v>5.5</v>
      </c>
      <c r="Z471" s="62" t="s">
        <v>29</v>
      </c>
      <c r="AA471" s="64">
        <v>78.8</v>
      </c>
      <c r="AB471" s="67">
        <f t="shared" si="22"/>
        <v>17.7</v>
      </c>
      <c r="AC471" s="17"/>
      <c r="AD471" s="17"/>
      <c r="AE471" s="13">
        <v>7.82</v>
      </c>
      <c r="AF471" s="16" t="s">
        <v>29</v>
      </c>
      <c r="AG471" s="16"/>
      <c r="AH471" s="28"/>
      <c r="AI471" s="74"/>
      <c r="AJ471" s="24" t="s">
        <v>4269</v>
      </c>
      <c r="AK471" s="17" t="s">
        <v>4270</v>
      </c>
      <c r="AL471" s="17"/>
      <c r="AM471" s="22" t="s">
        <v>4271</v>
      </c>
      <c r="AN471" s="70">
        <v>40534</v>
      </c>
      <c r="AO471" s="17" t="s">
        <v>43</v>
      </c>
      <c r="AP471" s="16"/>
      <c r="AQ471" s="16">
        <v>333</v>
      </c>
    </row>
    <row r="472" spans="1:50" ht="17.25" customHeight="1" x14ac:dyDescent="0.25">
      <c r="A472" s="59" t="s">
        <v>1385</v>
      </c>
      <c r="B472" s="16">
        <f t="shared" si="23"/>
        <v>3</v>
      </c>
      <c r="C472" s="61" t="s">
        <v>4834</v>
      </c>
      <c r="D472" s="17" t="s">
        <v>4272</v>
      </c>
      <c r="E472" s="17" t="s">
        <v>4273</v>
      </c>
      <c r="F472" s="16" t="s">
        <v>42</v>
      </c>
      <c r="G472" s="16"/>
      <c r="H472" s="28">
        <v>34267</v>
      </c>
      <c r="I472" s="17" t="s">
        <v>31</v>
      </c>
      <c r="J472" s="28"/>
      <c r="K472" s="25" t="s">
        <v>4274</v>
      </c>
      <c r="L472" s="17" t="s">
        <v>1629</v>
      </c>
      <c r="M472" s="62" t="s">
        <v>1566</v>
      </c>
      <c r="N472" s="62" t="s">
        <v>1412</v>
      </c>
      <c r="O472" s="62"/>
      <c r="P472" s="62" t="str">
        <f>VLOOKUP(N472,[1]Sheet2!$C:$E,3,0)</f>
        <v>9001</v>
      </c>
      <c r="Q472" s="80">
        <v>32</v>
      </c>
      <c r="R472" s="62"/>
      <c r="S472" s="17" t="s">
        <v>1568</v>
      </c>
      <c r="T472" s="64">
        <v>4.9800000000000004</v>
      </c>
      <c r="U472" s="17" t="s">
        <v>1569</v>
      </c>
      <c r="V472" s="64">
        <v>5.4</v>
      </c>
      <c r="W472" s="64">
        <f t="shared" si="21"/>
        <v>10.38</v>
      </c>
      <c r="X472" s="17" t="s">
        <v>20</v>
      </c>
      <c r="Y472" s="64">
        <v>5.94</v>
      </c>
      <c r="Z472" s="62" t="s">
        <v>29</v>
      </c>
      <c r="AA472" s="64">
        <v>63.8</v>
      </c>
      <c r="AB472" s="67">
        <f t="shared" si="22"/>
        <v>16.32</v>
      </c>
      <c r="AC472" s="17"/>
      <c r="AD472" s="17"/>
      <c r="AE472" s="13">
        <v>7.53</v>
      </c>
      <c r="AF472" s="16" t="s">
        <v>29</v>
      </c>
      <c r="AG472" s="16"/>
      <c r="AH472" s="28"/>
      <c r="AI472" s="74"/>
      <c r="AJ472" s="24" t="s">
        <v>4275</v>
      </c>
      <c r="AK472" s="17" t="s">
        <v>4276</v>
      </c>
      <c r="AL472" s="17" t="s">
        <v>4277</v>
      </c>
      <c r="AM472" s="22" t="s">
        <v>4278</v>
      </c>
      <c r="AN472" s="70">
        <v>40152</v>
      </c>
      <c r="AO472" s="17" t="s">
        <v>31</v>
      </c>
      <c r="AP472" s="16"/>
      <c r="AQ472" s="16">
        <v>461</v>
      </c>
    </row>
    <row r="473" spans="1:50" ht="17.25" customHeight="1" x14ac:dyDescent="0.25">
      <c r="A473" s="59" t="s">
        <v>1386</v>
      </c>
      <c r="B473" s="16">
        <f t="shared" si="23"/>
        <v>4</v>
      </c>
      <c r="C473" s="61" t="s">
        <v>4835</v>
      </c>
      <c r="D473" s="17" t="s">
        <v>4279</v>
      </c>
      <c r="E473" s="17" t="s">
        <v>2878</v>
      </c>
      <c r="F473" s="16"/>
      <c r="G473" s="16"/>
      <c r="H473" s="28">
        <v>34644</v>
      </c>
      <c r="I473" s="17" t="s">
        <v>161</v>
      </c>
      <c r="J473" s="28"/>
      <c r="K473" s="25" t="s">
        <v>4280</v>
      </c>
      <c r="L473" s="17" t="s">
        <v>1565</v>
      </c>
      <c r="M473" s="62" t="s">
        <v>1566</v>
      </c>
      <c r="N473" s="62" t="s">
        <v>1412</v>
      </c>
      <c r="O473" s="62"/>
      <c r="P473" s="62" t="str">
        <f>VLOOKUP(N473,[1]Sheet2!$C:$E,3,0)</f>
        <v>9001</v>
      </c>
      <c r="Q473" s="80">
        <v>32</v>
      </c>
      <c r="R473" s="62"/>
      <c r="S473" s="17" t="s">
        <v>1568</v>
      </c>
      <c r="T473" s="64">
        <v>5.31</v>
      </c>
      <c r="U473" s="17" t="s">
        <v>1569</v>
      </c>
      <c r="V473" s="64">
        <v>4.9400000000000004</v>
      </c>
      <c r="W473" s="64">
        <f t="shared" si="21"/>
        <v>10.25</v>
      </c>
      <c r="X473" s="17" t="s">
        <v>20</v>
      </c>
      <c r="Y473" s="64">
        <v>5.0599999999999996</v>
      </c>
      <c r="Z473" s="62" t="s">
        <v>29</v>
      </c>
      <c r="AA473" s="64">
        <v>61.3</v>
      </c>
      <c r="AB473" s="67">
        <f t="shared" si="22"/>
        <v>15.309999999999999</v>
      </c>
      <c r="AC473" s="17"/>
      <c r="AD473" s="17"/>
      <c r="AE473" s="13">
        <v>7.01</v>
      </c>
      <c r="AF473" s="16" t="s">
        <v>29</v>
      </c>
      <c r="AG473" s="16"/>
      <c r="AH473" s="28"/>
      <c r="AI473" s="74"/>
      <c r="AJ473" s="24" t="s">
        <v>4281</v>
      </c>
      <c r="AK473" s="17" t="s">
        <v>4282</v>
      </c>
      <c r="AL473" s="17" t="s">
        <v>4283</v>
      </c>
      <c r="AM473" s="22" t="s">
        <v>4284</v>
      </c>
      <c r="AN473" s="70">
        <v>40362</v>
      </c>
      <c r="AO473" s="17" t="s">
        <v>161</v>
      </c>
      <c r="AP473" s="16"/>
      <c r="AQ473" s="16">
        <v>502</v>
      </c>
    </row>
    <row r="474" spans="1:50" ht="17.25" customHeight="1" x14ac:dyDescent="0.25">
      <c r="A474" s="59" t="s">
        <v>1387</v>
      </c>
      <c r="B474" s="16">
        <f t="shared" si="23"/>
        <v>5</v>
      </c>
      <c r="C474" s="61" t="s">
        <v>4836</v>
      </c>
      <c r="D474" s="17" t="s">
        <v>4285</v>
      </c>
      <c r="E474" s="17" t="s">
        <v>1794</v>
      </c>
      <c r="F474" s="16"/>
      <c r="G474" s="16"/>
      <c r="H474" s="28">
        <v>34519</v>
      </c>
      <c r="I474" s="17" t="s">
        <v>43</v>
      </c>
      <c r="J474" s="28"/>
      <c r="K474" s="25" t="s">
        <v>4286</v>
      </c>
      <c r="L474" s="17" t="s">
        <v>1565</v>
      </c>
      <c r="M474" s="62" t="s">
        <v>1566</v>
      </c>
      <c r="N474" s="62" t="s">
        <v>1412</v>
      </c>
      <c r="O474" s="62"/>
      <c r="P474" s="62" t="str">
        <f>VLOOKUP(N474,[1]Sheet2!$C:$E,3,0)</f>
        <v>9001</v>
      </c>
      <c r="Q474" s="80">
        <v>32</v>
      </c>
      <c r="R474" s="62"/>
      <c r="S474" s="17" t="s">
        <v>1568</v>
      </c>
      <c r="T474" s="64">
        <v>4.79</v>
      </c>
      <c r="U474" s="17" t="s">
        <v>1569</v>
      </c>
      <c r="V474" s="64">
        <v>4.9800000000000004</v>
      </c>
      <c r="W474" s="64">
        <f t="shared" si="21"/>
        <v>9.77</v>
      </c>
      <c r="X474" s="17" t="s">
        <v>20</v>
      </c>
      <c r="Y474" s="64">
        <v>4.79</v>
      </c>
      <c r="Z474" s="62" t="s">
        <v>29</v>
      </c>
      <c r="AA474" s="64">
        <v>87.5</v>
      </c>
      <c r="AB474" s="67">
        <f t="shared" si="22"/>
        <v>14.559999999999999</v>
      </c>
      <c r="AC474" s="17"/>
      <c r="AD474" s="17"/>
      <c r="AE474" s="13">
        <v>7.54</v>
      </c>
      <c r="AF474" s="16" t="s">
        <v>29</v>
      </c>
      <c r="AG474" s="16"/>
      <c r="AH474" s="28"/>
      <c r="AI474" s="74"/>
      <c r="AJ474" s="24" t="s">
        <v>4287</v>
      </c>
      <c r="AK474" s="17" t="s">
        <v>4288</v>
      </c>
      <c r="AL474" s="17" t="s">
        <v>4289</v>
      </c>
      <c r="AM474" s="22" t="s">
        <v>4290</v>
      </c>
      <c r="AN474" s="70">
        <v>39875</v>
      </c>
      <c r="AO474" s="17" t="s">
        <v>43</v>
      </c>
      <c r="AP474" s="16"/>
      <c r="AQ474" s="16">
        <v>511</v>
      </c>
    </row>
    <row r="475" spans="1:50" ht="17.25" customHeight="1" x14ac:dyDescent="0.25">
      <c r="A475" s="59" t="s">
        <v>1388</v>
      </c>
      <c r="B475" s="16">
        <f t="shared" si="23"/>
        <v>6</v>
      </c>
      <c r="C475" s="61" t="s">
        <v>4837</v>
      </c>
      <c r="D475" s="17" t="s">
        <v>4291</v>
      </c>
      <c r="E475" s="17" t="s">
        <v>2769</v>
      </c>
      <c r="F475" s="16" t="s">
        <v>42</v>
      </c>
      <c r="G475" s="16"/>
      <c r="H475" s="28">
        <v>34497</v>
      </c>
      <c r="I475" s="17" t="s">
        <v>4292</v>
      </c>
      <c r="J475" s="28"/>
      <c r="K475" s="25" t="s">
        <v>4293</v>
      </c>
      <c r="L475" s="17" t="s">
        <v>1565</v>
      </c>
      <c r="M475" s="62" t="s">
        <v>1566</v>
      </c>
      <c r="N475" s="62" t="s">
        <v>1412</v>
      </c>
      <c r="O475" s="62"/>
      <c r="P475" s="62" t="str">
        <f>VLOOKUP(N475,[1]Sheet2!$C:$E,3,0)</f>
        <v>9001</v>
      </c>
      <c r="Q475" s="80">
        <v>32</v>
      </c>
      <c r="R475" s="62"/>
      <c r="S475" s="17" t="s">
        <v>1568</v>
      </c>
      <c r="T475" s="64">
        <v>4.8099999999999996</v>
      </c>
      <c r="U475" s="17" t="s">
        <v>1569</v>
      </c>
      <c r="V475" s="64">
        <v>5.23</v>
      </c>
      <c r="W475" s="64">
        <f t="shared" si="21"/>
        <v>10.039999999999999</v>
      </c>
      <c r="X475" s="17" t="s">
        <v>20</v>
      </c>
      <c r="Y475" s="64">
        <v>5.0199999999999996</v>
      </c>
      <c r="Z475" s="62" t="s">
        <v>29</v>
      </c>
      <c r="AA475" s="64">
        <v>56.3</v>
      </c>
      <c r="AB475" s="67">
        <f t="shared" si="22"/>
        <v>15.059999999999999</v>
      </c>
      <c r="AC475" s="17"/>
      <c r="AD475" s="17"/>
      <c r="AE475" s="13">
        <v>7.49</v>
      </c>
      <c r="AF475" s="16" t="s">
        <v>29</v>
      </c>
      <c r="AG475" s="16"/>
      <c r="AH475" s="28"/>
      <c r="AI475" s="74"/>
      <c r="AJ475" s="19" t="s">
        <v>4294</v>
      </c>
      <c r="AK475" s="17" t="s">
        <v>4295</v>
      </c>
      <c r="AL475" s="17" t="s">
        <v>1632</v>
      </c>
      <c r="AM475" s="22" t="s">
        <v>4296</v>
      </c>
      <c r="AN475" s="70">
        <v>41134</v>
      </c>
      <c r="AO475" s="17" t="s">
        <v>72</v>
      </c>
      <c r="AP475" s="16"/>
      <c r="AQ475" s="16">
        <v>509</v>
      </c>
    </row>
    <row r="476" spans="1:50" ht="17.25" customHeight="1" x14ac:dyDescent="0.25">
      <c r="A476" s="59" t="s">
        <v>1389</v>
      </c>
      <c r="B476" s="16">
        <f t="shared" si="23"/>
        <v>7</v>
      </c>
      <c r="C476" s="61" t="s">
        <v>4838</v>
      </c>
      <c r="D476" s="17" t="s">
        <v>4297</v>
      </c>
      <c r="E476" s="17" t="s">
        <v>3797</v>
      </c>
      <c r="F476" s="16"/>
      <c r="G476" s="16"/>
      <c r="H476" s="28">
        <v>34627</v>
      </c>
      <c r="I476" s="17" t="s">
        <v>26</v>
      </c>
      <c r="J476" s="28"/>
      <c r="K476" s="25" t="s">
        <v>4298</v>
      </c>
      <c r="L476" s="17" t="s">
        <v>1934</v>
      </c>
      <c r="M476" s="62" t="s">
        <v>1566</v>
      </c>
      <c r="N476" s="62" t="s">
        <v>1412</v>
      </c>
      <c r="O476" s="62"/>
      <c r="P476" s="62" t="str">
        <f>VLOOKUP(N476,[1]Sheet2!$C:$E,3,0)</f>
        <v>9001</v>
      </c>
      <c r="Q476" s="80">
        <v>32</v>
      </c>
      <c r="R476" s="62"/>
      <c r="S476" s="17" t="s">
        <v>1568</v>
      </c>
      <c r="T476" s="64">
        <v>5</v>
      </c>
      <c r="U476" s="17" t="s">
        <v>1569</v>
      </c>
      <c r="V476" s="64">
        <v>5.58</v>
      </c>
      <c r="W476" s="64">
        <f t="shared" si="21"/>
        <v>10.58</v>
      </c>
      <c r="X476" s="17" t="s">
        <v>20</v>
      </c>
      <c r="Y476" s="64">
        <v>4.83</v>
      </c>
      <c r="Z476" s="62" t="s">
        <v>29</v>
      </c>
      <c r="AA476" s="64">
        <v>78.8</v>
      </c>
      <c r="AB476" s="67">
        <f t="shared" si="22"/>
        <v>15.41</v>
      </c>
      <c r="AC476" s="17"/>
      <c r="AD476" s="17"/>
      <c r="AE476" s="13"/>
      <c r="AF476" s="16" t="s">
        <v>29</v>
      </c>
      <c r="AG476" s="16"/>
      <c r="AH476" s="28"/>
      <c r="AI476" s="74"/>
      <c r="AJ476" s="24" t="s">
        <v>4299</v>
      </c>
      <c r="AK476" s="17" t="s">
        <v>4300</v>
      </c>
      <c r="AL476" s="17" t="s">
        <v>4301</v>
      </c>
      <c r="AM476" s="22" t="s">
        <v>4302</v>
      </c>
      <c r="AN476" s="70">
        <v>39980</v>
      </c>
      <c r="AO476" s="17" t="s">
        <v>26</v>
      </c>
      <c r="AP476" s="16"/>
      <c r="AQ476" s="16">
        <v>497</v>
      </c>
    </row>
    <row r="477" spans="1:50" ht="17.25" customHeight="1" x14ac:dyDescent="0.3">
      <c r="A477" s="59" t="s">
        <v>1390</v>
      </c>
      <c r="B477" s="60">
        <v>1</v>
      </c>
      <c r="C477" s="61" t="s">
        <v>4839</v>
      </c>
      <c r="D477" s="17" t="s">
        <v>4303</v>
      </c>
      <c r="E477" s="17" t="s">
        <v>1589</v>
      </c>
      <c r="F477" s="16"/>
      <c r="G477" s="16"/>
      <c r="H477" s="28">
        <v>34446</v>
      </c>
      <c r="I477" s="17" t="s">
        <v>91</v>
      </c>
      <c r="J477" s="28"/>
      <c r="K477" s="25" t="s">
        <v>4304</v>
      </c>
      <c r="L477" s="17" t="s">
        <v>1934</v>
      </c>
      <c r="M477" s="62" t="s">
        <v>1566</v>
      </c>
      <c r="N477" s="62" t="s">
        <v>4305</v>
      </c>
      <c r="O477" s="98" t="s">
        <v>4306</v>
      </c>
      <c r="P477" s="62" t="str">
        <f>VLOOKUP(N477,[1]Sheet2!$C:$E,3,0)</f>
        <v>0101</v>
      </c>
      <c r="Q477" s="83">
        <v>33</v>
      </c>
      <c r="R477" s="62"/>
      <c r="S477" s="17" t="s">
        <v>1568</v>
      </c>
      <c r="T477" s="64">
        <v>5.67</v>
      </c>
      <c r="U477" s="17" t="s">
        <v>1569</v>
      </c>
      <c r="V477" s="64">
        <v>6.06</v>
      </c>
      <c r="W477" s="64">
        <f t="shared" si="21"/>
        <v>11.73</v>
      </c>
      <c r="X477" s="17" t="s">
        <v>20</v>
      </c>
      <c r="Y477" s="64">
        <v>5.27</v>
      </c>
      <c r="Z477" s="62" t="s">
        <v>29</v>
      </c>
      <c r="AA477" s="64">
        <v>51.3</v>
      </c>
      <c r="AB477" s="67">
        <f t="shared" si="22"/>
        <v>17</v>
      </c>
      <c r="AC477" s="17"/>
      <c r="AD477" s="17"/>
      <c r="AE477" s="13">
        <v>7.73</v>
      </c>
      <c r="AF477" s="16" t="s">
        <v>29</v>
      </c>
      <c r="AG477" s="16"/>
      <c r="AH477" s="28"/>
      <c r="AI477" s="74"/>
      <c r="AJ477" s="24" t="s">
        <v>4307</v>
      </c>
      <c r="AK477" s="17" t="s">
        <v>4308</v>
      </c>
      <c r="AL477" s="17" t="s">
        <v>4309</v>
      </c>
      <c r="AM477" s="22" t="s">
        <v>4310</v>
      </c>
      <c r="AN477" s="70">
        <v>40788</v>
      </c>
      <c r="AO477" s="17" t="s">
        <v>91</v>
      </c>
      <c r="AP477" s="16"/>
      <c r="AQ477" s="16">
        <v>409</v>
      </c>
    </row>
    <row r="478" spans="1:50" ht="17.25" customHeight="1" x14ac:dyDescent="0.25">
      <c r="A478" s="59" t="s">
        <v>1391</v>
      </c>
      <c r="B478" s="60">
        <v>1</v>
      </c>
      <c r="C478" s="61" t="s">
        <v>4840</v>
      </c>
      <c r="D478" s="17" t="s">
        <v>2435</v>
      </c>
      <c r="E478" s="17" t="s">
        <v>29</v>
      </c>
      <c r="F478" s="16"/>
      <c r="G478" s="16"/>
      <c r="H478" s="28">
        <v>34387</v>
      </c>
      <c r="I478" s="17" t="s">
        <v>35</v>
      </c>
      <c r="J478" s="28"/>
      <c r="K478" s="25" t="s">
        <v>4311</v>
      </c>
      <c r="L478" s="17" t="s">
        <v>1565</v>
      </c>
      <c r="M478" s="62" t="s">
        <v>1566</v>
      </c>
      <c r="N478" s="62" t="s">
        <v>4312</v>
      </c>
      <c r="O478" s="87" t="s">
        <v>4313</v>
      </c>
      <c r="P478" s="62" t="str">
        <f>VLOOKUP(N478,[1]Sheet2!$C:$E,3,0)</f>
        <v>0101</v>
      </c>
      <c r="Q478" s="80">
        <v>34</v>
      </c>
      <c r="R478" s="62"/>
      <c r="S478" s="17" t="s">
        <v>1568</v>
      </c>
      <c r="T478" s="64">
        <v>5.0999999999999996</v>
      </c>
      <c r="U478" s="17" t="s">
        <v>1569</v>
      </c>
      <c r="V478" s="64">
        <v>5.08</v>
      </c>
      <c r="W478" s="64">
        <f t="shared" si="21"/>
        <v>10.18</v>
      </c>
      <c r="X478" s="17" t="s">
        <v>20</v>
      </c>
      <c r="Y478" s="64">
        <v>5</v>
      </c>
      <c r="Z478" s="62" t="s">
        <v>29</v>
      </c>
      <c r="AA478" s="64">
        <v>90</v>
      </c>
      <c r="AB478" s="67">
        <f t="shared" si="22"/>
        <v>15.18</v>
      </c>
      <c r="AC478" s="17"/>
      <c r="AD478" s="17"/>
      <c r="AE478" s="13">
        <v>7.06</v>
      </c>
      <c r="AF478" s="16" t="s">
        <v>29</v>
      </c>
      <c r="AG478" s="16"/>
      <c r="AH478" s="28"/>
      <c r="AI478" s="74"/>
      <c r="AJ478" s="24" t="s">
        <v>4314</v>
      </c>
      <c r="AK478" s="76" t="s">
        <v>4315</v>
      </c>
      <c r="AL478" s="17" t="s">
        <v>4316</v>
      </c>
      <c r="AM478" s="22" t="s">
        <v>4317</v>
      </c>
      <c r="AN478" s="70">
        <v>42716</v>
      </c>
      <c r="AO478" s="17" t="s">
        <v>43</v>
      </c>
      <c r="AP478" s="16"/>
      <c r="AQ478" s="16">
        <v>507</v>
      </c>
    </row>
    <row r="479" spans="1:50" ht="17.25" customHeight="1" x14ac:dyDescent="0.25">
      <c r="A479" s="59" t="s">
        <v>1392</v>
      </c>
      <c r="B479" s="16">
        <f t="shared" si="23"/>
        <v>2</v>
      </c>
      <c r="C479" s="61" t="s">
        <v>4841</v>
      </c>
      <c r="D479" s="17" t="s">
        <v>4318</v>
      </c>
      <c r="E479" s="17" t="s">
        <v>1576</v>
      </c>
      <c r="F479" s="16"/>
      <c r="G479" s="16" t="s">
        <v>25</v>
      </c>
      <c r="H479" s="28">
        <v>34685</v>
      </c>
      <c r="I479" s="17" t="s">
        <v>43</v>
      </c>
      <c r="J479" s="28"/>
      <c r="K479" s="25" t="s">
        <v>4319</v>
      </c>
      <c r="L479" s="17" t="s">
        <v>2181</v>
      </c>
      <c r="M479" s="62" t="s">
        <v>1566</v>
      </c>
      <c r="N479" s="62" t="s">
        <v>4312</v>
      </c>
      <c r="O479" s="62"/>
      <c r="P479" s="62" t="str">
        <f>VLOOKUP(N479,[1]Sheet2!$C:$E,3,0)</f>
        <v>0101</v>
      </c>
      <c r="Q479" s="80">
        <v>34</v>
      </c>
      <c r="R479" s="62"/>
      <c r="S479" s="17" t="s">
        <v>1568</v>
      </c>
      <c r="T479" s="64">
        <v>4.9400000000000004</v>
      </c>
      <c r="U479" s="17" t="s">
        <v>1569</v>
      </c>
      <c r="V479" s="64">
        <v>6.04</v>
      </c>
      <c r="W479" s="64">
        <f t="shared" si="21"/>
        <v>10.98</v>
      </c>
      <c r="X479" s="17" t="s">
        <v>20</v>
      </c>
      <c r="Y479" s="64">
        <v>5.38</v>
      </c>
      <c r="Z479" s="65" t="s">
        <v>32</v>
      </c>
      <c r="AA479" s="66" t="s">
        <v>32</v>
      </c>
      <c r="AB479" s="67">
        <f t="shared" si="22"/>
        <v>16.36</v>
      </c>
      <c r="AC479" s="17"/>
      <c r="AD479" s="17"/>
      <c r="AE479" s="13">
        <v>7.9</v>
      </c>
      <c r="AF479" s="16" t="s">
        <v>1570</v>
      </c>
      <c r="AG479" s="16" t="s">
        <v>4320</v>
      </c>
      <c r="AH479" s="28">
        <v>43265</v>
      </c>
      <c r="AI479" s="16">
        <v>7.5</v>
      </c>
      <c r="AJ479" s="24" t="s">
        <v>4321</v>
      </c>
      <c r="AK479" s="17" t="s">
        <v>4322</v>
      </c>
      <c r="AL479" s="17" t="s">
        <v>4323</v>
      </c>
      <c r="AM479" s="22" t="s">
        <v>4324</v>
      </c>
      <c r="AN479" s="70">
        <v>43003</v>
      </c>
      <c r="AO479" s="17" t="s">
        <v>43</v>
      </c>
      <c r="AP479" s="16"/>
      <c r="AQ479" s="16">
        <v>457</v>
      </c>
    </row>
    <row r="480" spans="1:50" ht="17.25" customHeight="1" x14ac:dyDescent="0.25">
      <c r="A480" s="59" t="s">
        <v>1393</v>
      </c>
      <c r="B480" s="16">
        <f t="shared" si="23"/>
        <v>3</v>
      </c>
      <c r="C480" s="61" t="s">
        <v>4842</v>
      </c>
      <c r="D480" s="17" t="s">
        <v>4325</v>
      </c>
      <c r="E480" s="17" t="s">
        <v>2216</v>
      </c>
      <c r="F480" s="16" t="s">
        <v>42</v>
      </c>
      <c r="G480" s="16"/>
      <c r="H480" s="28">
        <v>34372</v>
      </c>
      <c r="I480" s="17" t="s">
        <v>43</v>
      </c>
      <c r="J480" s="28"/>
      <c r="K480" s="25" t="s">
        <v>4326</v>
      </c>
      <c r="L480" s="17" t="s">
        <v>1565</v>
      </c>
      <c r="M480" s="62" t="s">
        <v>1566</v>
      </c>
      <c r="N480" s="62" t="s">
        <v>4312</v>
      </c>
      <c r="O480" s="62"/>
      <c r="P480" s="62" t="str">
        <f>VLOOKUP(N480,[1]Sheet2!$C:$E,3,0)</f>
        <v>0101</v>
      </c>
      <c r="Q480" s="80">
        <v>34</v>
      </c>
      <c r="R480" s="62"/>
      <c r="S480" s="17" t="s">
        <v>1568</v>
      </c>
      <c r="T480" s="64">
        <v>5.17</v>
      </c>
      <c r="U480" s="17" t="s">
        <v>1569</v>
      </c>
      <c r="V480" s="64">
        <v>6.23</v>
      </c>
      <c r="W480" s="64">
        <f t="shared" si="21"/>
        <v>11.4</v>
      </c>
      <c r="X480" s="17" t="s">
        <v>20</v>
      </c>
      <c r="Y480" s="64">
        <v>5.73</v>
      </c>
      <c r="Z480" s="62" t="s">
        <v>29</v>
      </c>
      <c r="AA480" s="64">
        <v>81.300000000000011</v>
      </c>
      <c r="AB480" s="67">
        <f t="shared" si="22"/>
        <v>17.130000000000003</v>
      </c>
      <c r="AC480" s="17"/>
      <c r="AD480" s="17"/>
      <c r="AE480" s="13">
        <v>7.35</v>
      </c>
      <c r="AF480" s="16" t="s">
        <v>29</v>
      </c>
      <c r="AG480" s="16"/>
      <c r="AH480" s="28"/>
      <c r="AI480" s="74"/>
      <c r="AJ480" s="24" t="s">
        <v>4327</v>
      </c>
      <c r="AK480" s="17" t="s">
        <v>4328</v>
      </c>
      <c r="AL480" s="17" t="s">
        <v>4329</v>
      </c>
      <c r="AM480" s="22" t="s">
        <v>4330</v>
      </c>
      <c r="AN480" s="70">
        <v>40984</v>
      </c>
      <c r="AO480" s="17" t="s">
        <v>43</v>
      </c>
      <c r="AP480" s="16"/>
      <c r="AQ480" s="16">
        <v>394</v>
      </c>
    </row>
    <row r="481" spans="1:43" ht="17.25" customHeight="1" x14ac:dyDescent="0.25">
      <c r="A481" s="59" t="s">
        <v>1394</v>
      </c>
      <c r="B481" s="16">
        <f t="shared" si="23"/>
        <v>4</v>
      </c>
      <c r="C481" s="61" t="s">
        <v>4843</v>
      </c>
      <c r="D481" s="17" t="s">
        <v>4331</v>
      </c>
      <c r="E481" s="17" t="s">
        <v>2270</v>
      </c>
      <c r="F481" s="16" t="s">
        <v>42</v>
      </c>
      <c r="G481" s="16"/>
      <c r="H481" s="28">
        <v>34551</v>
      </c>
      <c r="I481" s="17" t="s">
        <v>26</v>
      </c>
      <c r="J481" s="28"/>
      <c r="K481" s="25" t="s">
        <v>4332</v>
      </c>
      <c r="L481" s="17" t="s">
        <v>1565</v>
      </c>
      <c r="M481" s="62" t="s">
        <v>1566</v>
      </c>
      <c r="N481" s="62" t="s">
        <v>4312</v>
      </c>
      <c r="O481" s="62"/>
      <c r="P481" s="62" t="str">
        <f>VLOOKUP(N481,[1]Sheet2!$C:$E,3,0)</f>
        <v>0101</v>
      </c>
      <c r="Q481" s="80">
        <v>34</v>
      </c>
      <c r="R481" s="62"/>
      <c r="S481" s="17" t="s">
        <v>1568</v>
      </c>
      <c r="T481" s="64">
        <v>5.0999999999999996</v>
      </c>
      <c r="U481" s="17" t="s">
        <v>1569</v>
      </c>
      <c r="V481" s="64">
        <v>6.25</v>
      </c>
      <c r="W481" s="64">
        <f t="shared" si="21"/>
        <v>11.35</v>
      </c>
      <c r="X481" s="17" t="s">
        <v>20</v>
      </c>
      <c r="Y481" s="64">
        <v>6.27</v>
      </c>
      <c r="Z481" s="65" t="s">
        <v>32</v>
      </c>
      <c r="AA481" s="66" t="s">
        <v>32</v>
      </c>
      <c r="AB481" s="67">
        <f t="shared" si="22"/>
        <v>17.619999999999997</v>
      </c>
      <c r="AC481" s="17"/>
      <c r="AD481" s="17"/>
      <c r="AE481" s="13">
        <v>7.58</v>
      </c>
      <c r="AF481" s="16" t="s">
        <v>1570</v>
      </c>
      <c r="AG481" s="16" t="s">
        <v>1927</v>
      </c>
      <c r="AH481" s="28">
        <v>42783</v>
      </c>
      <c r="AI481" s="16">
        <v>54.5</v>
      </c>
      <c r="AJ481" s="24" t="s">
        <v>4333</v>
      </c>
      <c r="AK481" s="76" t="s">
        <v>4334</v>
      </c>
      <c r="AL481" s="17" t="s">
        <v>4335</v>
      </c>
      <c r="AM481" s="22" t="s">
        <v>4336</v>
      </c>
      <c r="AN481" s="70">
        <v>40656</v>
      </c>
      <c r="AO481" s="17" t="s">
        <v>26</v>
      </c>
      <c r="AP481" s="16"/>
      <c r="AQ481" s="16">
        <v>347</v>
      </c>
    </row>
    <row r="482" spans="1:43" ht="17.25" customHeight="1" x14ac:dyDescent="0.25">
      <c r="A482" s="59" t="s">
        <v>1395</v>
      </c>
      <c r="B482" s="16">
        <f t="shared" si="23"/>
        <v>5</v>
      </c>
      <c r="C482" s="61" t="s">
        <v>4844</v>
      </c>
      <c r="D482" s="17" t="s">
        <v>4337</v>
      </c>
      <c r="E482" s="17" t="s">
        <v>4239</v>
      </c>
      <c r="F482" s="16" t="s">
        <v>42</v>
      </c>
      <c r="G482" s="16" t="s">
        <v>25</v>
      </c>
      <c r="H482" s="28">
        <v>34419</v>
      </c>
      <c r="I482" s="17" t="s">
        <v>38</v>
      </c>
      <c r="J482" s="28"/>
      <c r="K482" s="25" t="s">
        <v>4338</v>
      </c>
      <c r="L482" s="17" t="s">
        <v>1565</v>
      </c>
      <c r="M482" s="62" t="s">
        <v>1566</v>
      </c>
      <c r="N482" s="62" t="s">
        <v>4312</v>
      </c>
      <c r="O482" s="62"/>
      <c r="P482" s="62" t="str">
        <f>VLOOKUP(N482,[1]Sheet2!$C:$E,3,0)</f>
        <v>0101</v>
      </c>
      <c r="Q482" s="80">
        <v>34</v>
      </c>
      <c r="R482" s="62"/>
      <c r="S482" s="17" t="s">
        <v>1568</v>
      </c>
      <c r="T482" s="64">
        <v>5.98</v>
      </c>
      <c r="U482" s="17" t="s">
        <v>1569</v>
      </c>
      <c r="V482" s="64">
        <v>5.85</v>
      </c>
      <c r="W482" s="64">
        <f t="shared" si="21"/>
        <v>11.83</v>
      </c>
      <c r="X482" s="17" t="s">
        <v>20</v>
      </c>
      <c r="Y482" s="64">
        <v>6.15</v>
      </c>
      <c r="Z482" s="62" t="s">
        <v>29</v>
      </c>
      <c r="AA482" s="64">
        <v>87.5</v>
      </c>
      <c r="AB482" s="67">
        <f t="shared" si="22"/>
        <v>17.98</v>
      </c>
      <c r="AC482" s="17"/>
      <c r="AD482" s="17"/>
      <c r="AE482" s="13">
        <v>7.67</v>
      </c>
      <c r="AF482" s="16" t="s">
        <v>29</v>
      </c>
      <c r="AG482" s="16"/>
      <c r="AH482" s="28"/>
      <c r="AI482" s="74"/>
      <c r="AJ482" s="24" t="s">
        <v>4339</v>
      </c>
      <c r="AK482" s="17" t="s">
        <v>4340</v>
      </c>
      <c r="AL482" s="17" t="s">
        <v>4341</v>
      </c>
      <c r="AM482" s="22" t="s">
        <v>4342</v>
      </c>
      <c r="AN482" s="70">
        <v>42584</v>
      </c>
      <c r="AO482" s="17" t="s">
        <v>38</v>
      </c>
      <c r="AP482" s="16"/>
      <c r="AQ482" s="16">
        <v>292</v>
      </c>
    </row>
    <row r="483" spans="1:43" ht="17.25" customHeight="1" x14ac:dyDescent="0.25">
      <c r="A483" s="59" t="s">
        <v>1396</v>
      </c>
      <c r="B483" s="16">
        <f t="shared" si="23"/>
        <v>6</v>
      </c>
      <c r="C483" s="61" t="s">
        <v>4845</v>
      </c>
      <c r="D483" s="17" t="s">
        <v>1648</v>
      </c>
      <c r="E483" s="17" t="s">
        <v>1649</v>
      </c>
      <c r="F483" s="16" t="s">
        <v>42</v>
      </c>
      <c r="G483" s="16"/>
      <c r="H483" s="28">
        <v>34351</v>
      </c>
      <c r="I483" s="17" t="s">
        <v>2920</v>
      </c>
      <c r="J483" s="28"/>
      <c r="K483" s="25" t="s">
        <v>4343</v>
      </c>
      <c r="L483" s="17" t="s">
        <v>1565</v>
      </c>
      <c r="M483" s="62" t="s">
        <v>1566</v>
      </c>
      <c r="N483" s="62" t="s">
        <v>4312</v>
      </c>
      <c r="O483" s="62"/>
      <c r="P483" s="62" t="str">
        <f>VLOOKUP(N483,[1]Sheet2!$C:$E,3,0)</f>
        <v>0101</v>
      </c>
      <c r="Q483" s="80">
        <v>34</v>
      </c>
      <c r="R483" s="62"/>
      <c r="S483" s="17" t="s">
        <v>1568</v>
      </c>
      <c r="T483" s="64">
        <v>5.21</v>
      </c>
      <c r="U483" s="17" t="s">
        <v>1569</v>
      </c>
      <c r="V483" s="64">
        <v>5.31</v>
      </c>
      <c r="W483" s="64">
        <f t="shared" si="21"/>
        <v>10.52</v>
      </c>
      <c r="X483" s="17" t="s">
        <v>20</v>
      </c>
      <c r="Y483" s="64">
        <v>4.79</v>
      </c>
      <c r="Z483" s="62" t="s">
        <v>29</v>
      </c>
      <c r="AA483" s="64">
        <v>60</v>
      </c>
      <c r="AB483" s="67">
        <f t="shared" si="22"/>
        <v>15.309999999999999</v>
      </c>
      <c r="AC483" s="17"/>
      <c r="AD483" s="17"/>
      <c r="AE483" s="13">
        <v>7.22</v>
      </c>
      <c r="AF483" s="16" t="s">
        <v>29</v>
      </c>
      <c r="AG483" s="16"/>
      <c r="AH483" s="28"/>
      <c r="AI483" s="74"/>
      <c r="AJ483" s="19" t="s">
        <v>4344</v>
      </c>
      <c r="AK483" s="76" t="s">
        <v>4345</v>
      </c>
      <c r="AL483" s="17" t="s">
        <v>4346</v>
      </c>
      <c r="AM483" s="22" t="s">
        <v>4347</v>
      </c>
      <c r="AN483" s="70" t="s">
        <v>4348</v>
      </c>
      <c r="AO483" s="17" t="s">
        <v>80</v>
      </c>
      <c r="AP483" s="16"/>
      <c r="AQ483" s="16">
        <v>501</v>
      </c>
    </row>
    <row r="484" spans="1:43" ht="17.25" customHeight="1" x14ac:dyDescent="0.25">
      <c r="A484" s="59" t="s">
        <v>1397</v>
      </c>
      <c r="B484" s="16">
        <f t="shared" si="23"/>
        <v>7</v>
      </c>
      <c r="C484" s="61" t="s">
        <v>4846</v>
      </c>
      <c r="D484" s="17" t="s">
        <v>4349</v>
      </c>
      <c r="E484" s="17" t="s">
        <v>4350</v>
      </c>
      <c r="F484" s="16" t="s">
        <v>42</v>
      </c>
      <c r="G484" s="16"/>
      <c r="H484" s="28">
        <v>34458</v>
      </c>
      <c r="I484" s="17" t="s">
        <v>80</v>
      </c>
      <c r="J484" s="28"/>
      <c r="K484" s="25" t="s">
        <v>4351</v>
      </c>
      <c r="L484" s="17" t="s">
        <v>1565</v>
      </c>
      <c r="M484" s="62" t="s">
        <v>1566</v>
      </c>
      <c r="N484" s="62" t="s">
        <v>4312</v>
      </c>
      <c r="O484" s="62"/>
      <c r="P484" s="62" t="str">
        <f>VLOOKUP(N484,[1]Sheet2!$C:$E,3,0)</f>
        <v>0101</v>
      </c>
      <c r="Q484" s="80">
        <v>34</v>
      </c>
      <c r="R484" s="62"/>
      <c r="S484" s="17" t="s">
        <v>1568</v>
      </c>
      <c r="T484" s="64">
        <v>5.0199999999999996</v>
      </c>
      <c r="U484" s="17" t="s">
        <v>1569</v>
      </c>
      <c r="V484" s="64">
        <v>5.4</v>
      </c>
      <c r="W484" s="64">
        <f t="shared" si="21"/>
        <v>10.42</v>
      </c>
      <c r="X484" s="17" t="s">
        <v>20</v>
      </c>
      <c r="Y484" s="64">
        <v>4.88</v>
      </c>
      <c r="Z484" s="121" t="s">
        <v>29</v>
      </c>
      <c r="AA484" s="64">
        <v>87.5</v>
      </c>
      <c r="AB484" s="67">
        <f t="shared" si="22"/>
        <v>15.3</v>
      </c>
      <c r="AC484" s="17"/>
      <c r="AD484" s="17"/>
      <c r="AE484" s="13">
        <v>7.72</v>
      </c>
      <c r="AF484" s="122" t="s">
        <v>29</v>
      </c>
      <c r="AG484" s="16"/>
      <c r="AH484" s="28"/>
      <c r="AI484" s="74"/>
      <c r="AJ484" s="24" t="s">
        <v>4352</v>
      </c>
      <c r="AK484" s="17" t="s">
        <v>4353</v>
      </c>
      <c r="AL484" s="17"/>
      <c r="AM484" s="22"/>
      <c r="AN484" s="70"/>
      <c r="AO484" s="17"/>
      <c r="AP484" s="16"/>
      <c r="AQ484" s="16">
        <v>503</v>
      </c>
    </row>
    <row r="485" spans="1:43" ht="17.25" customHeight="1" x14ac:dyDescent="0.25">
      <c r="A485" s="59" t="s">
        <v>1398</v>
      </c>
      <c r="B485" s="16">
        <f t="shared" si="23"/>
        <v>8</v>
      </c>
      <c r="C485" s="61" t="s">
        <v>4847</v>
      </c>
      <c r="D485" s="17" t="s">
        <v>4354</v>
      </c>
      <c r="E485" s="17" t="s">
        <v>2878</v>
      </c>
      <c r="F485" s="16"/>
      <c r="G485" s="16"/>
      <c r="H485" s="28">
        <v>34643</v>
      </c>
      <c r="I485" s="17" t="s">
        <v>43</v>
      </c>
      <c r="J485" s="28"/>
      <c r="K485" s="25" t="s">
        <v>4355</v>
      </c>
      <c r="L485" s="17" t="s">
        <v>1565</v>
      </c>
      <c r="M485" s="62" t="s">
        <v>1566</v>
      </c>
      <c r="N485" s="62" t="s">
        <v>4312</v>
      </c>
      <c r="O485" s="62"/>
      <c r="P485" s="62" t="str">
        <f>VLOOKUP(N485,[1]Sheet2!$C:$E,3,0)</f>
        <v>0101</v>
      </c>
      <c r="Q485" s="80">
        <v>34</v>
      </c>
      <c r="R485" s="62"/>
      <c r="S485" s="17" t="s">
        <v>1568</v>
      </c>
      <c r="T485" s="64">
        <v>4.75</v>
      </c>
      <c r="U485" s="17" t="s">
        <v>1569</v>
      </c>
      <c r="V485" s="64">
        <v>5.04</v>
      </c>
      <c r="W485" s="64">
        <f t="shared" si="21"/>
        <v>9.7899999999999991</v>
      </c>
      <c r="X485" s="17" t="s">
        <v>20</v>
      </c>
      <c r="Y485" s="64">
        <v>4.96</v>
      </c>
      <c r="Z485" s="62" t="s">
        <v>29</v>
      </c>
      <c r="AA485" s="64">
        <v>65</v>
      </c>
      <c r="AB485" s="67">
        <f t="shared" si="22"/>
        <v>14.75</v>
      </c>
      <c r="AC485" s="17"/>
      <c r="AD485" s="17"/>
      <c r="AE485" s="13">
        <v>7.06</v>
      </c>
      <c r="AF485" s="16" t="s">
        <v>29</v>
      </c>
      <c r="AG485" s="16"/>
      <c r="AH485" s="28"/>
      <c r="AI485" s="74"/>
      <c r="AJ485" s="24" t="s">
        <v>4356</v>
      </c>
      <c r="AK485" s="76" t="s">
        <v>4357</v>
      </c>
      <c r="AL485" s="17" t="s">
        <v>4358</v>
      </c>
      <c r="AM485" s="22" t="s">
        <v>4359</v>
      </c>
      <c r="AN485" s="70">
        <v>40746</v>
      </c>
      <c r="AO485" s="17" t="s">
        <v>43</v>
      </c>
      <c r="AP485" s="16"/>
      <c r="AQ485" s="16">
        <v>510</v>
      </c>
    </row>
    <row r="486" spans="1:43" ht="17.25" customHeight="1" x14ac:dyDescent="0.25">
      <c r="A486" s="59" t="s">
        <v>1399</v>
      </c>
      <c r="B486" s="16">
        <f t="shared" si="23"/>
        <v>9</v>
      </c>
      <c r="C486" s="61" t="s">
        <v>4848</v>
      </c>
      <c r="D486" s="17" t="s">
        <v>4360</v>
      </c>
      <c r="E486" s="17" t="s">
        <v>1777</v>
      </c>
      <c r="F486" s="16" t="s">
        <v>42</v>
      </c>
      <c r="G486" s="16"/>
      <c r="H486" s="28">
        <v>34554</v>
      </c>
      <c r="I486" s="17" t="s">
        <v>161</v>
      </c>
      <c r="J486" s="28"/>
      <c r="K486" s="25" t="s">
        <v>4361</v>
      </c>
      <c r="L486" s="17" t="s">
        <v>1565</v>
      </c>
      <c r="M486" s="62" t="s">
        <v>1566</v>
      </c>
      <c r="N486" s="62" t="s">
        <v>4312</v>
      </c>
      <c r="O486" s="62"/>
      <c r="P486" s="62" t="str">
        <f>VLOOKUP(N486,[1]Sheet2!$C:$E,3,0)</f>
        <v>0101</v>
      </c>
      <c r="Q486" s="80">
        <v>34</v>
      </c>
      <c r="R486" s="62"/>
      <c r="S486" s="17" t="s">
        <v>1568</v>
      </c>
      <c r="T486" s="64">
        <v>4.79</v>
      </c>
      <c r="U486" s="17" t="s">
        <v>1569</v>
      </c>
      <c r="V486" s="64">
        <v>7.02</v>
      </c>
      <c r="W486" s="64">
        <f t="shared" si="21"/>
        <v>11.809999999999999</v>
      </c>
      <c r="X486" s="17" t="s">
        <v>20</v>
      </c>
      <c r="Y486" s="64">
        <v>5.9</v>
      </c>
      <c r="Z486" s="62" t="s">
        <v>112</v>
      </c>
      <c r="AA486" s="64">
        <v>80</v>
      </c>
      <c r="AB486" s="67">
        <f t="shared" si="22"/>
        <v>17.71</v>
      </c>
      <c r="AC486" s="17"/>
      <c r="AD486" s="17"/>
      <c r="AE486" s="13">
        <v>7.6</v>
      </c>
      <c r="AF486" s="16" t="s">
        <v>112</v>
      </c>
      <c r="AG486" s="16"/>
      <c r="AH486" s="28"/>
      <c r="AI486" s="74"/>
      <c r="AJ486" s="24" t="s">
        <v>4362</v>
      </c>
      <c r="AK486" s="17" t="s">
        <v>4363</v>
      </c>
      <c r="AL486" s="17" t="s">
        <v>4364</v>
      </c>
      <c r="AM486" s="22"/>
      <c r="AN486" s="70"/>
      <c r="AO486" s="17"/>
      <c r="AP486" s="16"/>
      <c r="AQ486" s="16">
        <v>331</v>
      </c>
    </row>
    <row r="487" spans="1:43" ht="17.25" customHeight="1" x14ac:dyDescent="0.25">
      <c r="A487" s="123" t="s">
        <v>1400</v>
      </c>
      <c r="B487" s="124">
        <f t="shared" si="23"/>
        <v>10</v>
      </c>
      <c r="C487" s="125" t="s">
        <v>4849</v>
      </c>
      <c r="D487" s="126" t="s">
        <v>4365</v>
      </c>
      <c r="E487" s="126" t="s">
        <v>2682</v>
      </c>
      <c r="F487" s="124"/>
      <c r="G487" s="124"/>
      <c r="H487" s="127">
        <v>34676</v>
      </c>
      <c r="I487" s="126" t="s">
        <v>43</v>
      </c>
      <c r="J487" s="127"/>
      <c r="K487" s="128" t="s">
        <v>4366</v>
      </c>
      <c r="L487" s="126" t="s">
        <v>1565</v>
      </c>
      <c r="M487" s="129" t="s">
        <v>1566</v>
      </c>
      <c r="N487" s="129" t="s">
        <v>4312</v>
      </c>
      <c r="O487" s="129"/>
      <c r="P487" s="129" t="str">
        <f>VLOOKUP(N487,[1]Sheet2!$C:$E,3,0)</f>
        <v>0101</v>
      </c>
      <c r="Q487" s="130">
        <v>34</v>
      </c>
      <c r="R487" s="129"/>
      <c r="S487" s="126" t="s">
        <v>1568</v>
      </c>
      <c r="T487" s="131">
        <v>5.5</v>
      </c>
      <c r="U487" s="126" t="s">
        <v>1569</v>
      </c>
      <c r="V487" s="131">
        <v>6.17</v>
      </c>
      <c r="W487" s="131">
        <f t="shared" si="21"/>
        <v>11.67</v>
      </c>
      <c r="X487" s="126" t="s">
        <v>20</v>
      </c>
      <c r="Y487" s="131">
        <v>5.4</v>
      </c>
      <c r="Z487" s="129" t="s">
        <v>112</v>
      </c>
      <c r="AA487" s="131">
        <v>78.8</v>
      </c>
      <c r="AB487" s="132">
        <f t="shared" si="22"/>
        <v>17.07</v>
      </c>
      <c r="AC487" s="126"/>
      <c r="AD487" s="126"/>
      <c r="AE487" s="133">
        <v>7.65</v>
      </c>
      <c r="AF487" s="124" t="s">
        <v>112</v>
      </c>
      <c r="AG487" s="124"/>
      <c r="AH487" s="127"/>
      <c r="AI487" s="134"/>
      <c r="AJ487" s="135" t="s">
        <v>4367</v>
      </c>
      <c r="AK487" s="126" t="s">
        <v>4368</v>
      </c>
      <c r="AL487" s="126"/>
      <c r="AM487" s="136"/>
      <c r="AN487" s="137"/>
      <c r="AO487" s="126"/>
      <c r="AP487" s="124"/>
      <c r="AQ487" s="124">
        <v>401</v>
      </c>
    </row>
    <row r="488" spans="1:43" ht="17.25" customHeight="1" x14ac:dyDescent="0.25"/>
    <row r="489" spans="1:43" ht="17.25" customHeight="1" x14ac:dyDescent="0.25"/>
  </sheetData>
  <mergeCells count="30">
    <mergeCell ref="A3:AP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AB5:AB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AA5"/>
    <mergeCell ref="AP5:AP6"/>
    <mergeCell ref="AQ5:AQ6"/>
    <mergeCell ref="AC5:AC6"/>
    <mergeCell ref="AD5:AD6"/>
    <mergeCell ref="AE5:AE6"/>
    <mergeCell ref="AF5:AI5"/>
    <mergeCell ref="AJ5:AL5"/>
    <mergeCell ref="AM5:AO5"/>
  </mergeCells>
  <conditionalFormatting sqref="AB7:AB22">
    <cfRule type="duplicateValues" dxfId="1" priority="1"/>
  </conditionalFormatting>
  <conditionalFormatting sqref="AB43:AB487">
    <cfRule type="duplicateValues" dxfId="0" priority="2"/>
  </conditionalFormatting>
  <dataValidations count="11">
    <dataValidation type="list" allowBlank="1" showInputMessage="1" showErrorMessage="1" prompt=" - " sqref="AG15 AG24">
      <formula1>"DELF B1,DELF B2,B1 - VN,B2 - VN,TOEIC,TOEFL,IELTS,HSK,CNNN,Preliminary"</formula1>
    </dataValidation>
    <dataValidation type="list" allowBlank="1" showInputMessage="1" showErrorMessage="1" prompt=" - " sqref="AC70:AD73 M75:M235 AC62:AD62 M414:M487 AC75:AD235 AC414:AD487 M308:M412 AC308:AD412 M237:M306 AC237:AD306 M70:M73">
      <formula1>"Đa khoa,RHM,YHCT,YDP"</formula1>
    </dataValidation>
    <dataValidation type="decimal" allowBlank="1" showInputMessage="1" showErrorMessage="1" prompt=" - " sqref="AE62 AE414:AE487 AE70:AE412">
      <formula1>5</formula1>
      <formula2>10</formula2>
    </dataValidation>
    <dataValidation type="list" allowBlank="1" showInputMessage="1" showErrorMessage="1" prompt=" - " sqref="AG25:AG26 AG16:AG23 AG62 AG7:AG14 AG70:AG487">
      <formula1>"DELF B1,DELF B2,B1 - VN,B2 - VN,TOEIC,TOEFL,IELTS,HSK,CNNN"</formula1>
    </dataValidation>
    <dataValidation type="list" allowBlank="1" showInputMessage="1" showErrorMessage="1" sqref="AF27:AF69">
      <formula1>"Anh, Pháp, Trung, Miễn"</formula1>
    </dataValidation>
    <dataValidation type="list" allowBlank="1" showInputMessage="1" showErrorMessage="1" sqref="AG27:AG69">
      <formula1>"DELF B1, DELF B2, B1 - VN, B2 - VN, TOEIC, TOEFL, IELTS, HSK, CNNN"</formula1>
    </dataValidation>
    <dataValidation type="list" allowBlank="1" showInputMessage="1" showErrorMessage="1" sqref="AC27:AD69 M27:M69">
      <formula1>"Đa khoa, RHM, YHCT, PDP"</formula1>
    </dataValidation>
    <dataValidation type="list" allowBlank="1" showInputMessage="1" showErrorMessage="1" prompt=" - " sqref="AF62 AF7:AF26 AF70:AF487">
      <formula1>"Anh,Pháp,Trung,Miễn"</formula1>
    </dataValidation>
    <dataValidation type="list" allowBlank="1" showInputMessage="1" showErrorMessage="1" prompt=" - " sqref="L62 L7:L26 L70:L487">
      <formula1>"Y Hà Nội,Y Dược Thái Bình,Y Dược Thái Nguyên,Khoa Y Dược ĐH Quốc gia,HV Quân Y,YDCTVN,Y Dược Hải Phòng,Y Dược Huế,Y khoa Vinh,Khác"</formula1>
    </dataValidation>
    <dataValidation type="list" allowBlank="1" showInputMessage="1" showErrorMessage="1" prompt="Click and enter a value from the list of items" sqref="AC13:AD26 M13:M26">
      <formula1>"Đa khoa,RHM,YHCT,YDP"</formula1>
    </dataValidation>
    <dataValidation type="list" allowBlank="1" showInputMessage="1" prompt="Click and enter a value from the list of items" sqref="AC413:AD413 AC7:AD12 M7:M12 M413">
      <formula1>"Đa khoa,RHM,YHCT,YDP"</formula1>
    </dataValidation>
  </dataValidations>
  <hyperlinks>
    <hyperlink ref="AK125" r:id="rId1"/>
    <hyperlink ref="AK127" r:id="rId2"/>
    <hyperlink ref="AK275" r:id="rId3"/>
    <hyperlink ref="AK373" r:id="rId4"/>
    <hyperlink ref="AK390" r:id="rId5"/>
    <hyperlink ref="AK387" r:id="rId6"/>
    <hyperlink ref="AK138" r:id="rId7"/>
    <hyperlink ref="AK352" r:id="rId8"/>
    <hyperlink ref="AK282" r:id="rId9"/>
    <hyperlink ref="AK100" r:id="rId10"/>
    <hyperlink ref="AK14" r:id="rId11"/>
    <hyperlink ref="AK185" r:id="rId12"/>
    <hyperlink ref="AK122" r:id="rId13"/>
    <hyperlink ref="AK7" r:id="rId14"/>
    <hyperlink ref="AK209" r:id="rId15"/>
    <hyperlink ref="AK31" r:id="rId16"/>
    <hyperlink ref="AK36" r:id="rId17"/>
    <hyperlink ref="AK147" r:id="rId18"/>
    <hyperlink ref="AK96" r:id="rId19"/>
    <hyperlink ref="AK180" r:id="rId20"/>
    <hyperlink ref="AK103" r:id="rId21"/>
    <hyperlink ref="AK210" r:id="rId22"/>
    <hyperlink ref="AK455" r:id="rId23"/>
    <hyperlink ref="AK461" r:id="rId24"/>
    <hyperlink ref="AK205" r:id="rId25"/>
    <hyperlink ref="AK425" r:id="rId26"/>
    <hyperlink ref="AK88" r:id="rId27"/>
    <hyperlink ref="AK59" r:id="rId28"/>
    <hyperlink ref="AK353" r:id="rId29"/>
    <hyperlink ref="AK30" r:id="rId30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[1]Sheet2!#REF!</xm:f>
          </x14:formula1>
          <xm:sqref>N1:N1048576</xm:sqref>
        </x14:dataValidation>
        <x14:dataValidation type="list" allowBlank="1" showInputMessage="1" showErrorMessage="1">
          <x14:formula1>
            <xm:f>'[2]ĐK chỉ tiêu'!#REF!</xm:f>
          </x14:formula1>
          <xm:sqref>R7:R487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Thạc sĩ 27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BICH HOA</dc:creator>
  <cp:lastModifiedBy>Thanh</cp:lastModifiedBy>
  <dcterms:created xsi:type="dcterms:W3CDTF">2018-10-30T04:06:03Z</dcterms:created>
  <dcterms:modified xsi:type="dcterms:W3CDTF">2018-10-31T08:41:55Z</dcterms:modified>
</cp:coreProperties>
</file>